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" windowWidth="15480" windowHeight="11505" activeTab="3"/>
  </bookViews>
  <sheets>
    <sheet name="FIRST VERSION" sheetId="1" r:id="rId1"/>
    <sheet name="RELATIONSHIPS" sheetId="5" r:id="rId2"/>
    <sheet name="SECOND VERSION" sheetId="6" r:id="rId3"/>
    <sheet name="Risk codes lookup table" sheetId="7" r:id="rId4"/>
  </sheets>
  <definedNames>
    <definedName name="_xlnm.Print_Area" localSheetId="0">'FIRST VERSION'!$A$1:$X$56</definedName>
    <definedName name="_xlnm.Print_Area" localSheetId="1">RELATIONSHIPS!$A$1:$AX$71</definedName>
    <definedName name="_xlnm.Print_Area" localSheetId="2">'SECOND VERSION'!$A$1:$AA$57</definedName>
  </definedNames>
  <calcPr calcId="145621"/>
</workbook>
</file>

<file path=xl/calcChain.xml><?xml version="1.0" encoding="utf-8"?>
<calcChain xmlns="http://schemas.openxmlformats.org/spreadsheetml/2006/main">
  <c r="AP4" i="7" l="1"/>
  <c r="AP5" i="7"/>
  <c r="AP6" i="7"/>
  <c r="AP7" i="7"/>
  <c r="AP143" i="7"/>
  <c r="AP8" i="7"/>
  <c r="AP9" i="7"/>
  <c r="AP10" i="7"/>
  <c r="AP80" i="7"/>
  <c r="AP144" i="7"/>
  <c r="AP11" i="7"/>
  <c r="AP12" i="7"/>
  <c r="AP145" i="7"/>
  <c r="AP13" i="7"/>
  <c r="AP146" i="7"/>
  <c r="AP14" i="7"/>
  <c r="AP147" i="7"/>
  <c r="AP81" i="7"/>
  <c r="AP15" i="7"/>
  <c r="AP148" i="7"/>
  <c r="AP16" i="7"/>
  <c r="AP17" i="7"/>
  <c r="AP18" i="7"/>
  <c r="AP149" i="7"/>
  <c r="AP19" i="7"/>
  <c r="AP150" i="7"/>
  <c r="AP20" i="7"/>
  <c r="AP151" i="7"/>
  <c r="AP21" i="7"/>
  <c r="AP22" i="7"/>
  <c r="AP152" i="7"/>
  <c r="AP23" i="7"/>
  <c r="AP24" i="7"/>
  <c r="AP153" i="7"/>
  <c r="AP26" i="7"/>
  <c r="AP27" i="7"/>
  <c r="AP28" i="7"/>
  <c r="AP154" i="7"/>
  <c r="AP29" i="7"/>
  <c r="AP30" i="7"/>
  <c r="AP25" i="7"/>
  <c r="AP76" i="7"/>
  <c r="AP31" i="7"/>
  <c r="AP74" i="7"/>
  <c r="AP155" i="7"/>
  <c r="AP32" i="7"/>
  <c r="AP33" i="7"/>
  <c r="AP34" i="7"/>
  <c r="AP35" i="7"/>
  <c r="AP36" i="7"/>
  <c r="AP156" i="7"/>
  <c r="AP37" i="7"/>
  <c r="AP38" i="7"/>
  <c r="AP39" i="7"/>
  <c r="AP40" i="7"/>
  <c r="AP41" i="7"/>
  <c r="AP42" i="7"/>
  <c r="AP157" i="7"/>
  <c r="AP43" i="7"/>
  <c r="AP158" i="7"/>
  <c r="AP44" i="7"/>
  <c r="AP45" i="7"/>
  <c r="AP46" i="7"/>
  <c r="AP47" i="7"/>
  <c r="AP48" i="7"/>
  <c r="AP49" i="7"/>
  <c r="AP50" i="7"/>
  <c r="AP51" i="7"/>
  <c r="AP52" i="7"/>
  <c r="AP53" i="7"/>
  <c r="AP54" i="7"/>
  <c r="AP55" i="7"/>
  <c r="AP75" i="7"/>
  <c r="AP159" i="7"/>
  <c r="AP56" i="7"/>
  <c r="AP57" i="7"/>
  <c r="AP58" i="7"/>
  <c r="AP59" i="7"/>
  <c r="AP60" i="7"/>
  <c r="AP61" i="7"/>
  <c r="AP62" i="7"/>
  <c r="AP63" i="7"/>
  <c r="AP64" i="7"/>
  <c r="AP65" i="7"/>
  <c r="AP66" i="7"/>
  <c r="AP67" i="7"/>
  <c r="AP68" i="7"/>
  <c r="AP69" i="7"/>
  <c r="AP70" i="7"/>
  <c r="AP71" i="7"/>
  <c r="AP72" i="7"/>
  <c r="AP73" i="7"/>
  <c r="AP77" i="7"/>
  <c r="AP84" i="7"/>
  <c r="AP85" i="7"/>
  <c r="AP86" i="7"/>
  <c r="AP87" i="7"/>
  <c r="AP88" i="7"/>
  <c r="AP89" i="7"/>
  <c r="AP160" i="7"/>
  <c r="AP90" i="7"/>
  <c r="AP161" i="7"/>
  <c r="AP91" i="7"/>
  <c r="AP92" i="7"/>
  <c r="AP162" i="7"/>
  <c r="AP93" i="7"/>
  <c r="AP94" i="7"/>
  <c r="AP95" i="7"/>
  <c r="AP96" i="7"/>
  <c r="AP97" i="7"/>
  <c r="AP82" i="7"/>
  <c r="AP98" i="7"/>
  <c r="AP163" i="7"/>
  <c r="AP112" i="7"/>
  <c r="AP99" i="7"/>
  <c r="AP164" i="7"/>
  <c r="AP100" i="7"/>
  <c r="AP165" i="7"/>
  <c r="AP101" i="7"/>
  <c r="AP102" i="7"/>
  <c r="AP103" i="7"/>
  <c r="AP166" i="7"/>
  <c r="AP104" i="7"/>
  <c r="AP105" i="7"/>
  <c r="AP106" i="7"/>
  <c r="AP107" i="7"/>
  <c r="AP108" i="7"/>
  <c r="AP109" i="7"/>
  <c r="AP110" i="7"/>
  <c r="AP111" i="7"/>
  <c r="AP113" i="7"/>
  <c r="AP114" i="7"/>
  <c r="AP115" i="7"/>
  <c r="AP116" i="7"/>
  <c r="AP121" i="7"/>
  <c r="AP122" i="7"/>
  <c r="AP117" i="7"/>
  <c r="AP123" i="7"/>
  <c r="AP167" i="7"/>
  <c r="AP124" i="7"/>
  <c r="AP168" i="7"/>
  <c r="AP83" i="7"/>
  <c r="AP78" i="7"/>
  <c r="AP79" i="7"/>
  <c r="AP125" i="7"/>
  <c r="AP126" i="7"/>
  <c r="AP118" i="7"/>
  <c r="AP127" i="7"/>
  <c r="AP128" i="7"/>
  <c r="AP169" i="7"/>
  <c r="AP129" i="7"/>
  <c r="AP130" i="7"/>
  <c r="AP131" i="7"/>
  <c r="AP170" i="7"/>
  <c r="AP132" i="7"/>
  <c r="AP171" i="7"/>
  <c r="AP133" i="7"/>
  <c r="AP134" i="7"/>
  <c r="AP135" i="7"/>
  <c r="AP136" i="7"/>
  <c r="AP137" i="7"/>
  <c r="AP138" i="7"/>
  <c r="AP139" i="7"/>
  <c r="AP173" i="7"/>
  <c r="AP119" i="7"/>
  <c r="AP140" i="7"/>
  <c r="AP174" i="7"/>
  <c r="AP120" i="7"/>
  <c r="AP141" i="7"/>
  <c r="AP142" i="7"/>
  <c r="AN3" i="7"/>
  <c r="AP3" i="7"/>
  <c r="AN4" i="7"/>
  <c r="AN5" i="7" s="1"/>
  <c r="AN6" i="7" s="1"/>
  <c r="U3" i="7"/>
  <c r="U4" i="7"/>
  <c r="U5" i="7"/>
  <c r="U6" i="7"/>
  <c r="U7" i="7"/>
  <c r="U8" i="7"/>
  <c r="U9" i="7"/>
  <c r="U10" i="7"/>
  <c r="U11" i="7"/>
  <c r="U12" i="7"/>
  <c r="U13" i="7"/>
  <c r="U14" i="7"/>
  <c r="U15" i="7"/>
  <c r="U16" i="7"/>
  <c r="U17" i="7"/>
  <c r="U18" i="7"/>
  <c r="U19" i="7"/>
  <c r="U20" i="7"/>
  <c r="U21" i="7"/>
  <c r="U22" i="7"/>
  <c r="U23" i="7"/>
  <c r="U24" i="7"/>
  <c r="U25" i="7"/>
  <c r="U26" i="7"/>
  <c r="U27" i="7"/>
  <c r="U28" i="7"/>
  <c r="U29" i="7"/>
  <c r="U30" i="7"/>
  <c r="U31" i="7"/>
  <c r="U32" i="7"/>
  <c r="U33" i="7"/>
  <c r="U34" i="7"/>
  <c r="U35" i="7"/>
  <c r="U36" i="7"/>
  <c r="U37" i="7"/>
  <c r="U38" i="7"/>
  <c r="U39" i="7"/>
  <c r="U40" i="7"/>
  <c r="U41" i="7"/>
  <c r="U42" i="7"/>
  <c r="U43" i="7"/>
  <c r="U44" i="7"/>
  <c r="U45" i="7"/>
  <c r="U46" i="7"/>
  <c r="U47" i="7"/>
  <c r="U48" i="7"/>
  <c r="U49" i="7"/>
  <c r="U50" i="7"/>
  <c r="U51" i="7"/>
  <c r="U52" i="7"/>
  <c r="U53" i="7"/>
  <c r="U54" i="7"/>
  <c r="U2" i="7"/>
  <c r="AZ84" i="7"/>
  <c r="AZ83" i="7"/>
  <c r="AZ82" i="7"/>
  <c r="AZ81" i="7"/>
  <c r="AZ80" i="7"/>
  <c r="AZ79" i="7"/>
  <c r="AZ78" i="7"/>
  <c r="AZ77" i="7"/>
  <c r="AZ76" i="7"/>
  <c r="AZ75" i="7"/>
  <c r="AZ74" i="7"/>
  <c r="AZ73" i="7"/>
  <c r="AZ72" i="7"/>
  <c r="AZ71" i="7"/>
  <c r="AZ70" i="7"/>
  <c r="AZ69" i="7"/>
  <c r="AZ68" i="7"/>
  <c r="AZ67" i="7"/>
  <c r="AZ66" i="7"/>
  <c r="AZ65" i="7"/>
  <c r="AZ64" i="7"/>
  <c r="AZ63" i="7"/>
  <c r="AZ62" i="7"/>
  <c r="AZ61" i="7"/>
  <c r="AZ60" i="7"/>
  <c r="AZ59" i="7"/>
  <c r="AZ58" i="7"/>
  <c r="AZ57" i="7"/>
  <c r="AZ56" i="7"/>
  <c r="AZ55" i="7"/>
  <c r="AZ54" i="7"/>
  <c r="AZ53" i="7"/>
  <c r="AZ52" i="7"/>
  <c r="AZ51" i="7"/>
  <c r="AZ50" i="7"/>
  <c r="AZ49" i="7"/>
  <c r="AZ48" i="7"/>
  <c r="AZ47" i="7"/>
  <c r="AZ46" i="7"/>
  <c r="AZ45" i="7"/>
  <c r="AZ44" i="7"/>
  <c r="AZ43" i="7"/>
  <c r="AZ42" i="7"/>
  <c r="AZ41" i="7"/>
  <c r="AZ40" i="7"/>
  <c r="AZ39" i="7"/>
  <c r="AZ38" i="7"/>
  <c r="AZ37" i="7"/>
  <c r="AZ36" i="7"/>
  <c r="AZ35" i="7"/>
  <c r="AZ34" i="7"/>
  <c r="AZ33" i="7"/>
  <c r="AZ32" i="7"/>
  <c r="AZ31" i="7"/>
  <c r="AZ30" i="7"/>
  <c r="AZ29" i="7"/>
  <c r="AZ28" i="7"/>
  <c r="AZ27" i="7"/>
  <c r="AZ26" i="7"/>
  <c r="AZ25" i="7"/>
  <c r="AZ24" i="7"/>
  <c r="AZ23" i="7"/>
  <c r="AZ22" i="7"/>
  <c r="AZ21" i="7"/>
  <c r="AZ20" i="7"/>
  <c r="AZ19" i="7"/>
  <c r="AZ18" i="7"/>
  <c r="AZ17" i="7"/>
  <c r="AZ16" i="7"/>
  <c r="AZ15" i="7"/>
  <c r="AZ14" i="7"/>
  <c r="AZ13" i="7"/>
  <c r="AZ12" i="7"/>
  <c r="AZ11" i="7"/>
  <c r="AZ10" i="7"/>
  <c r="AZ9" i="7"/>
  <c r="AZ8" i="7"/>
  <c r="AZ7" i="7"/>
  <c r="AZ6" i="7"/>
  <c r="AZ5" i="7"/>
  <c r="AZ4" i="7"/>
  <c r="AZ3" i="7"/>
  <c r="AX3" i="7"/>
  <c r="AX4" i="7" s="1"/>
  <c r="AX5" i="7" s="1"/>
  <c r="AX6" i="7" s="1"/>
  <c r="AX7" i="7" s="1"/>
  <c r="AX8" i="7" s="1"/>
  <c r="AX9" i="7" s="1"/>
  <c r="AX10" i="7" s="1"/>
  <c r="AX11" i="7" s="1"/>
  <c r="AX12" i="7" s="1"/>
  <c r="AX13" i="7" s="1"/>
  <c r="AX14" i="7" s="1"/>
  <c r="AX15" i="7" s="1"/>
  <c r="AX16" i="7" s="1"/>
  <c r="AX17" i="7" s="1"/>
  <c r="AX18" i="7" s="1"/>
  <c r="AX19" i="7" s="1"/>
  <c r="AX20" i="7" s="1"/>
  <c r="AX21" i="7" s="1"/>
  <c r="AX22" i="7" s="1"/>
  <c r="AX23" i="7" s="1"/>
  <c r="AX24" i="7" s="1"/>
  <c r="AX25" i="7" s="1"/>
  <c r="AX26" i="7" s="1"/>
  <c r="AX27" i="7" s="1"/>
  <c r="AX28" i="7" s="1"/>
  <c r="AX29" i="7" s="1"/>
  <c r="AX30" i="7" s="1"/>
  <c r="AX31" i="7" s="1"/>
  <c r="AX32" i="7" s="1"/>
  <c r="AX33" i="7" s="1"/>
  <c r="AX34" i="7" s="1"/>
  <c r="AX35" i="7" s="1"/>
  <c r="AX36" i="7" s="1"/>
  <c r="AX37" i="7" s="1"/>
  <c r="AX38" i="7" s="1"/>
  <c r="AX39" i="7" s="1"/>
  <c r="AX40" i="7" s="1"/>
  <c r="AX41" i="7" s="1"/>
  <c r="AX42" i="7" s="1"/>
  <c r="AX43" i="7" s="1"/>
  <c r="AX44" i="7" s="1"/>
  <c r="AX45" i="7" s="1"/>
  <c r="AX46" i="7" s="1"/>
  <c r="AX47" i="7" s="1"/>
  <c r="AX48" i="7" s="1"/>
  <c r="AX49" i="7" s="1"/>
  <c r="AX50" i="7" s="1"/>
  <c r="AX51" i="7" s="1"/>
  <c r="AX52" i="7" s="1"/>
  <c r="AX53" i="7" s="1"/>
  <c r="AX54" i="7" s="1"/>
  <c r="AX55" i="7" s="1"/>
  <c r="AX56" i="7" s="1"/>
  <c r="AX57" i="7" s="1"/>
  <c r="AX58" i="7" s="1"/>
  <c r="AX59" i="7" s="1"/>
  <c r="AX60" i="7" s="1"/>
  <c r="AX61" i="7" s="1"/>
  <c r="AX62" i="7" s="1"/>
  <c r="AX63" i="7" s="1"/>
  <c r="AX64" i="7" s="1"/>
  <c r="AX65" i="7" s="1"/>
  <c r="AX66" i="7" s="1"/>
  <c r="AX67" i="7" s="1"/>
  <c r="AX68" i="7" s="1"/>
  <c r="AX69" i="7" s="1"/>
  <c r="AX70" i="7" s="1"/>
  <c r="AX71" i="7" s="1"/>
  <c r="AX72" i="7" s="1"/>
  <c r="AX73" i="7" s="1"/>
  <c r="AX74" i="7" s="1"/>
  <c r="AX75" i="7" s="1"/>
  <c r="AX76" i="7" s="1"/>
  <c r="AX77" i="7" s="1"/>
  <c r="AX78" i="7" s="1"/>
  <c r="AX79" i="7" s="1"/>
  <c r="AX80" i="7" s="1"/>
  <c r="AX81" i="7" s="1"/>
  <c r="AX82" i="7" s="1"/>
  <c r="AX83" i="7" s="1"/>
  <c r="AX84" i="7" s="1"/>
  <c r="AU84" i="5" l="1"/>
  <c r="AU83" i="5"/>
  <c r="AU82" i="5"/>
  <c r="AU81" i="5"/>
  <c r="AU80" i="5"/>
  <c r="AU79" i="5"/>
  <c r="AU78" i="5"/>
  <c r="AU77" i="5"/>
  <c r="AU76" i="5"/>
  <c r="AU75" i="5"/>
  <c r="AU74" i="5"/>
  <c r="AU73" i="5"/>
  <c r="AU72" i="5"/>
  <c r="AU71" i="5"/>
  <c r="AU70" i="5"/>
  <c r="AU69" i="5"/>
  <c r="AU68" i="5"/>
  <c r="AU67" i="5"/>
  <c r="AU66" i="5"/>
  <c r="AU65" i="5"/>
  <c r="AU64" i="5"/>
  <c r="AU63" i="5"/>
  <c r="AU62" i="5"/>
  <c r="AU61" i="5"/>
  <c r="AU60" i="5"/>
  <c r="AU59" i="5"/>
  <c r="AU58" i="5"/>
  <c r="AU57" i="5"/>
  <c r="AU56" i="5"/>
  <c r="AU55" i="5"/>
  <c r="AU54" i="5"/>
  <c r="AU53" i="5"/>
  <c r="AU52" i="5"/>
  <c r="AU51" i="5"/>
  <c r="AU50" i="5"/>
  <c r="AU49" i="5"/>
  <c r="AU48" i="5"/>
  <c r="AU47" i="5"/>
  <c r="AU46" i="5"/>
  <c r="AU45" i="5"/>
  <c r="AU44" i="5"/>
  <c r="AU43" i="5"/>
  <c r="AU42" i="5"/>
  <c r="AU41" i="5"/>
  <c r="AU40" i="5"/>
  <c r="AU39" i="5"/>
  <c r="AU38" i="5"/>
  <c r="AU37" i="5"/>
  <c r="AU36" i="5"/>
  <c r="AU35" i="5"/>
  <c r="AU34" i="5"/>
  <c r="AU33" i="5"/>
  <c r="AU32" i="5"/>
  <c r="AU31" i="5"/>
  <c r="AU30" i="5"/>
  <c r="AU29" i="5"/>
  <c r="AU28" i="5"/>
  <c r="AU27" i="5"/>
  <c r="AU26" i="5"/>
  <c r="AU25" i="5"/>
  <c r="AU24" i="5"/>
  <c r="AU23" i="5"/>
  <c r="AU22" i="5"/>
  <c r="AU21" i="5"/>
  <c r="AU20" i="5"/>
  <c r="AU19" i="5"/>
  <c r="AU18" i="5"/>
  <c r="AU17" i="5"/>
  <c r="AU16" i="5"/>
  <c r="AU15" i="5"/>
  <c r="AU14" i="5"/>
  <c r="AU13" i="5"/>
  <c r="AU12" i="5"/>
  <c r="AU11" i="5"/>
  <c r="AU10" i="5"/>
  <c r="AU9" i="5"/>
  <c r="AU8" i="5"/>
  <c r="AU7" i="5"/>
  <c r="AU6" i="5"/>
  <c r="AU5" i="5"/>
  <c r="AU4" i="5"/>
  <c r="AU3" i="5"/>
  <c r="AS3" i="5"/>
  <c r="AS4" i="5" s="1"/>
  <c r="AS5" i="5" s="1"/>
  <c r="AS6" i="5" s="1"/>
  <c r="AS7" i="5" s="1"/>
  <c r="AS8" i="5" s="1"/>
  <c r="AS9" i="5" s="1"/>
  <c r="AS10" i="5" s="1"/>
  <c r="AS11" i="5" s="1"/>
  <c r="AS12" i="5" s="1"/>
  <c r="AS13" i="5" s="1"/>
  <c r="AS14" i="5" s="1"/>
  <c r="AS15" i="5" s="1"/>
  <c r="AS16" i="5" s="1"/>
  <c r="AS17" i="5" s="1"/>
  <c r="AS18" i="5" s="1"/>
  <c r="AS19" i="5" s="1"/>
  <c r="AS20" i="5" s="1"/>
  <c r="AS21" i="5" s="1"/>
  <c r="AS22" i="5" s="1"/>
  <c r="AS23" i="5" s="1"/>
  <c r="AS24" i="5" s="1"/>
  <c r="AS25" i="5" s="1"/>
  <c r="AS26" i="5" s="1"/>
  <c r="AS27" i="5" s="1"/>
  <c r="AS28" i="5" s="1"/>
  <c r="AS29" i="5" s="1"/>
  <c r="AS30" i="5" s="1"/>
  <c r="AS31" i="5" s="1"/>
  <c r="AS32" i="5" s="1"/>
  <c r="AS33" i="5" s="1"/>
  <c r="AS34" i="5" s="1"/>
  <c r="AS35" i="5" s="1"/>
  <c r="AS36" i="5" s="1"/>
  <c r="AS37" i="5" s="1"/>
  <c r="AS38" i="5" s="1"/>
  <c r="AS39" i="5" s="1"/>
  <c r="AS40" i="5" s="1"/>
  <c r="AS41" i="5" s="1"/>
  <c r="AS42" i="5" s="1"/>
  <c r="AS43" i="5" s="1"/>
  <c r="AS44" i="5" s="1"/>
  <c r="AS45" i="5" s="1"/>
  <c r="AS46" i="5" s="1"/>
  <c r="AS47" i="5" s="1"/>
  <c r="AS48" i="5" s="1"/>
  <c r="AS49" i="5" s="1"/>
  <c r="AS50" i="5" s="1"/>
  <c r="AS51" i="5" s="1"/>
  <c r="AS52" i="5" s="1"/>
  <c r="AS53" i="5" s="1"/>
  <c r="AS54" i="5" s="1"/>
  <c r="AS55" i="5" s="1"/>
  <c r="AS56" i="5" s="1"/>
  <c r="AS57" i="5" s="1"/>
  <c r="AS58" i="5" s="1"/>
  <c r="AS59" i="5" s="1"/>
  <c r="AS60" i="5" s="1"/>
  <c r="AS61" i="5" s="1"/>
  <c r="AS62" i="5" s="1"/>
  <c r="AS63" i="5" s="1"/>
  <c r="AS64" i="5" s="1"/>
  <c r="AS65" i="5" s="1"/>
  <c r="AS66" i="5" s="1"/>
  <c r="AS67" i="5" s="1"/>
  <c r="AS68" i="5" s="1"/>
  <c r="AS69" i="5" s="1"/>
  <c r="AS70" i="5" s="1"/>
  <c r="AS71" i="5" s="1"/>
  <c r="AS72" i="5" s="1"/>
  <c r="AS73" i="5" s="1"/>
  <c r="AS74" i="5" s="1"/>
  <c r="AS75" i="5" s="1"/>
  <c r="AS76" i="5" s="1"/>
  <c r="AS77" i="5" s="1"/>
  <c r="AS78" i="5" s="1"/>
  <c r="AS79" i="5" s="1"/>
  <c r="AS80" i="5" s="1"/>
  <c r="AS81" i="5" s="1"/>
  <c r="AS82" i="5" s="1"/>
  <c r="AS83" i="5" s="1"/>
  <c r="AS84" i="5" s="1"/>
  <c r="AK84" i="5"/>
  <c r="AK83" i="5"/>
  <c r="AK82" i="5"/>
  <c r="AK81" i="5"/>
  <c r="AK80" i="5"/>
  <c r="AK79" i="5"/>
  <c r="AK78" i="5"/>
  <c r="AK77" i="5"/>
  <c r="AK76" i="5"/>
  <c r="AK75" i="5"/>
  <c r="AK74" i="5"/>
  <c r="AK73" i="5"/>
  <c r="AK72" i="5"/>
  <c r="AK71" i="5"/>
  <c r="AK70" i="5"/>
  <c r="AK69" i="5"/>
  <c r="AK68" i="5"/>
  <c r="AK67" i="5"/>
  <c r="AK66" i="5"/>
  <c r="AK65" i="5"/>
  <c r="AK64" i="5"/>
  <c r="AK63" i="5"/>
  <c r="AK62" i="5"/>
  <c r="AK52" i="5"/>
  <c r="AK29" i="5"/>
  <c r="AK31" i="5"/>
  <c r="AK61" i="5"/>
  <c r="AK56" i="5"/>
  <c r="AK60" i="5"/>
  <c r="AK55" i="5"/>
  <c r="AK58" i="5"/>
  <c r="AK59" i="5"/>
  <c r="AK57" i="5"/>
  <c r="AK45" i="5"/>
  <c r="AK44" i="5"/>
  <c r="AK43" i="5"/>
  <c r="AK6" i="5"/>
  <c r="AK48" i="5"/>
  <c r="AK47" i="5"/>
  <c r="AK46" i="5"/>
  <c r="AK42" i="5"/>
  <c r="AK11" i="5"/>
  <c r="AK13" i="5"/>
  <c r="AK5" i="5"/>
  <c r="AK7" i="5"/>
  <c r="AK54" i="5"/>
  <c r="AK32" i="5"/>
  <c r="AK30" i="5"/>
  <c r="AK4" i="5"/>
  <c r="AK41" i="5"/>
  <c r="AK40" i="5"/>
  <c r="AK21" i="5"/>
  <c r="AK28" i="5"/>
  <c r="AK27" i="5"/>
  <c r="AK16" i="5"/>
  <c r="AK34" i="5"/>
  <c r="AK33" i="5"/>
  <c r="AK37" i="5"/>
  <c r="AK53" i="5"/>
  <c r="AK15" i="5"/>
  <c r="AK36" i="5"/>
  <c r="AK35" i="5"/>
  <c r="AK3" i="5"/>
  <c r="AK24" i="5"/>
  <c r="AK25" i="5"/>
  <c r="AK10" i="5"/>
  <c r="AK9" i="5"/>
  <c r="AK39" i="5"/>
  <c r="AK51" i="5"/>
  <c r="AK50" i="5"/>
  <c r="AK49" i="5"/>
  <c r="AK38" i="5"/>
  <c r="AK12" i="5"/>
  <c r="AK8" i="5"/>
  <c r="AK14" i="5"/>
  <c r="AK20" i="5"/>
  <c r="AK23" i="5"/>
  <c r="AK22" i="5"/>
  <c r="AK26" i="5"/>
  <c r="AK19" i="5"/>
  <c r="AK18" i="5"/>
  <c r="AK17" i="5"/>
  <c r="AI3" i="5"/>
  <c r="AI4" i="5" s="1"/>
  <c r="AI5" i="5" s="1"/>
  <c r="AI6" i="5" s="1"/>
  <c r="AI7" i="5" s="1"/>
  <c r="AI8" i="5" s="1"/>
  <c r="AI9" i="5" s="1"/>
  <c r="AI10" i="5" s="1"/>
  <c r="AI11" i="5" s="1"/>
  <c r="AI12" i="5" s="1"/>
  <c r="AI13" i="5" s="1"/>
  <c r="AI14" i="5" s="1"/>
  <c r="AI15" i="5" s="1"/>
  <c r="AI16" i="5" s="1"/>
  <c r="AI17" i="5" s="1"/>
  <c r="AI18" i="5" s="1"/>
  <c r="AI19" i="5" s="1"/>
  <c r="AI20" i="5" s="1"/>
  <c r="AI21" i="5" s="1"/>
  <c r="AI22" i="5" s="1"/>
  <c r="AI23" i="5" s="1"/>
  <c r="AI24" i="5" s="1"/>
  <c r="AI25" i="5" s="1"/>
  <c r="AI26" i="5" s="1"/>
  <c r="AI27" i="5" s="1"/>
  <c r="AI28" i="5" s="1"/>
  <c r="AI29" i="5" s="1"/>
  <c r="AI30" i="5" s="1"/>
  <c r="AI31" i="5" s="1"/>
  <c r="AI32" i="5" s="1"/>
  <c r="AI33" i="5" s="1"/>
  <c r="AI34" i="5" s="1"/>
  <c r="AI35" i="5" s="1"/>
  <c r="AI36" i="5" s="1"/>
  <c r="AI37" i="5" s="1"/>
  <c r="AI38" i="5" s="1"/>
  <c r="AI39" i="5" s="1"/>
  <c r="AI40" i="5" s="1"/>
  <c r="AI41" i="5" s="1"/>
  <c r="AI42" i="5" s="1"/>
  <c r="AI43" i="5" s="1"/>
  <c r="AI44" i="5" s="1"/>
  <c r="AI45" i="5" s="1"/>
  <c r="AI46" i="5" s="1"/>
  <c r="AI47" i="5" s="1"/>
  <c r="AI48" i="5" s="1"/>
  <c r="AI49" i="5" s="1"/>
  <c r="AI50" i="5" s="1"/>
  <c r="AI51" i="5" s="1"/>
  <c r="AI52" i="5" s="1"/>
  <c r="AI53" i="5" s="1"/>
  <c r="AI54" i="5" s="1"/>
  <c r="AI55" i="5" s="1"/>
  <c r="AI56" i="5" s="1"/>
  <c r="AI57" i="5" s="1"/>
  <c r="AI58" i="5" s="1"/>
  <c r="AI59" i="5" s="1"/>
  <c r="AI60" i="5" s="1"/>
  <c r="AI61" i="5" s="1"/>
  <c r="AI62" i="5" s="1"/>
  <c r="AI63" i="5" s="1"/>
  <c r="AI64" i="5" s="1"/>
  <c r="AI65" i="5" s="1"/>
  <c r="AI66" i="5" s="1"/>
  <c r="AI67" i="5" s="1"/>
  <c r="AI68" i="5" s="1"/>
  <c r="AI69" i="5" s="1"/>
  <c r="AI70" i="5" s="1"/>
  <c r="AI71" i="5" s="1"/>
  <c r="AI72" i="5" s="1"/>
  <c r="AI73" i="5" s="1"/>
  <c r="AI74" i="5" s="1"/>
  <c r="AI75" i="5" s="1"/>
  <c r="AI76" i="5" s="1"/>
  <c r="AI77" i="5" s="1"/>
  <c r="AI78" i="5" s="1"/>
  <c r="AI79" i="5" s="1"/>
  <c r="AI80" i="5" s="1"/>
  <c r="AI81" i="5" s="1"/>
  <c r="AI82" i="5" s="1"/>
  <c r="AI83" i="5" s="1"/>
  <c r="AI84" i="5" s="1"/>
  <c r="AL84" i="6" l="1"/>
  <c r="AE84" i="6"/>
  <c r="AL83" i="6"/>
  <c r="AE83" i="6"/>
  <c r="AL82" i="6"/>
  <c r="AE82" i="6"/>
  <c r="AL81" i="6"/>
  <c r="AE81" i="6"/>
  <c r="AL80" i="6"/>
  <c r="AE80" i="6"/>
  <c r="AL79" i="6"/>
  <c r="AE79" i="6"/>
  <c r="AL78" i="6"/>
  <c r="AE78" i="6"/>
  <c r="AL77" i="6"/>
  <c r="AE77" i="6"/>
  <c r="AL76" i="6"/>
  <c r="AE76" i="6"/>
  <c r="AL75" i="6"/>
  <c r="AE75" i="6"/>
  <c r="AL74" i="6"/>
  <c r="AE74" i="6"/>
  <c r="AL73" i="6"/>
  <c r="AE73" i="6"/>
  <c r="AL72" i="6"/>
  <c r="AE72" i="6"/>
  <c r="AL71" i="6"/>
  <c r="AE71" i="6"/>
  <c r="AL70" i="6"/>
  <c r="AE70" i="6"/>
  <c r="AL69" i="6"/>
  <c r="AE69" i="6"/>
  <c r="AL68" i="6"/>
  <c r="AE68" i="6"/>
  <c r="AL67" i="6"/>
  <c r="AE67" i="6"/>
  <c r="AL66" i="6"/>
  <c r="AE66" i="6"/>
  <c r="AL65" i="6"/>
  <c r="AE65" i="6"/>
  <c r="AL64" i="6"/>
  <c r="AE64" i="6"/>
  <c r="AL63" i="6"/>
  <c r="AE63" i="6"/>
  <c r="AL62" i="6"/>
  <c r="AE62" i="6"/>
  <c r="AL61" i="6"/>
  <c r="AE61" i="6"/>
  <c r="AL60" i="6"/>
  <c r="AE60" i="6"/>
  <c r="AL59" i="6"/>
  <c r="AE59" i="6"/>
  <c r="AL58" i="6"/>
  <c r="AE58" i="6"/>
  <c r="AL57" i="6"/>
  <c r="AE57" i="6"/>
  <c r="AL56" i="6"/>
  <c r="AE56" i="6"/>
  <c r="AL55" i="6"/>
  <c r="AE55" i="6"/>
  <c r="AL54" i="6"/>
  <c r="AE54" i="6"/>
  <c r="AL53" i="6"/>
  <c r="AE53" i="6"/>
  <c r="AL52" i="6"/>
  <c r="AE52" i="6"/>
  <c r="AL51" i="6"/>
  <c r="AE51" i="6"/>
  <c r="AL50" i="6"/>
  <c r="AE50" i="6"/>
  <c r="AL49" i="6"/>
  <c r="AE49" i="6"/>
  <c r="AL48" i="6"/>
  <c r="AE48" i="6"/>
  <c r="AL47" i="6"/>
  <c r="AE47" i="6"/>
  <c r="AL46" i="6"/>
  <c r="AE46" i="6"/>
  <c r="AL45" i="6"/>
  <c r="AE45" i="6"/>
  <c r="AL44" i="6"/>
  <c r="AE44" i="6"/>
  <c r="AL43" i="6"/>
  <c r="AE43" i="6"/>
  <c r="AL42" i="6"/>
  <c r="AE42" i="6"/>
  <c r="AL41" i="6"/>
  <c r="AE41" i="6"/>
  <c r="AL40" i="6"/>
  <c r="AE40" i="6"/>
  <c r="AL39" i="6"/>
  <c r="AE39" i="6"/>
  <c r="AL38" i="6"/>
  <c r="AE38" i="6"/>
  <c r="AL37" i="6"/>
  <c r="AE37" i="6"/>
  <c r="AL36" i="6"/>
  <c r="AE36" i="6"/>
  <c r="AL35" i="6"/>
  <c r="AE35" i="6"/>
  <c r="AL34" i="6"/>
  <c r="AE34" i="6"/>
  <c r="AL33" i="6"/>
  <c r="AE33" i="6"/>
  <c r="AL32" i="6"/>
  <c r="AE32" i="6"/>
  <c r="AL31" i="6"/>
  <c r="AE31" i="6"/>
  <c r="AL30" i="6"/>
  <c r="AE30" i="6"/>
  <c r="AL29" i="6"/>
  <c r="AE29" i="6"/>
  <c r="AL28" i="6"/>
  <c r="AE28" i="6"/>
  <c r="AL27" i="6"/>
  <c r="AE27" i="6"/>
  <c r="AL26" i="6"/>
  <c r="AE26" i="6"/>
  <c r="AL25" i="6"/>
  <c r="AE25" i="6"/>
  <c r="AL24" i="6"/>
  <c r="AE24" i="6"/>
  <c r="AL23" i="6"/>
  <c r="AE23" i="6"/>
  <c r="AL22" i="6"/>
  <c r="AE22" i="6"/>
  <c r="AL21" i="6"/>
  <c r="AE21" i="6"/>
  <c r="AL20" i="6"/>
  <c r="AE20" i="6"/>
  <c r="AL19" i="6"/>
  <c r="AE19" i="6"/>
  <c r="AL18" i="6"/>
  <c r="AE18" i="6"/>
  <c r="AL17" i="6"/>
  <c r="AE17" i="6"/>
  <c r="AL16" i="6"/>
  <c r="AE16" i="6"/>
  <c r="AL15" i="6"/>
  <c r="AE15" i="6"/>
  <c r="AL14" i="6"/>
  <c r="AE14" i="6"/>
  <c r="AL13" i="6"/>
  <c r="AE13" i="6"/>
  <c r="AL12" i="6"/>
  <c r="AE12" i="6"/>
  <c r="AL11" i="6"/>
  <c r="AE11" i="6"/>
  <c r="AL10" i="6"/>
  <c r="AE10" i="6"/>
  <c r="AL9" i="6"/>
  <c r="AE9" i="6"/>
  <c r="AL8" i="6"/>
  <c r="AE8" i="6"/>
  <c r="AL7" i="6"/>
  <c r="AE7" i="6"/>
  <c r="AL6" i="6"/>
  <c r="AE6" i="6"/>
  <c r="AL5" i="6"/>
  <c r="AE5" i="6"/>
  <c r="AL4" i="6"/>
  <c r="AE4" i="6"/>
  <c r="AL3" i="6"/>
  <c r="AJ3" i="6"/>
  <c r="AJ4" i="6" s="1"/>
  <c r="AJ5" i="6" s="1"/>
  <c r="AJ6" i="6" s="1"/>
  <c r="AJ7" i="6" s="1"/>
  <c r="AJ8" i="6" s="1"/>
  <c r="AJ9" i="6" s="1"/>
  <c r="AJ10" i="6" s="1"/>
  <c r="AJ11" i="6" s="1"/>
  <c r="AJ12" i="6" s="1"/>
  <c r="AJ13" i="6" s="1"/>
  <c r="AJ14" i="6" s="1"/>
  <c r="AJ15" i="6" s="1"/>
  <c r="AJ16" i="6" s="1"/>
  <c r="AJ17" i="6" s="1"/>
  <c r="AJ18" i="6" s="1"/>
  <c r="AJ19" i="6" s="1"/>
  <c r="AJ20" i="6" s="1"/>
  <c r="AJ21" i="6" s="1"/>
  <c r="AJ22" i="6" s="1"/>
  <c r="AJ23" i="6" s="1"/>
  <c r="AJ24" i="6" s="1"/>
  <c r="AJ25" i="6" s="1"/>
  <c r="AJ26" i="6" s="1"/>
  <c r="AJ27" i="6" s="1"/>
  <c r="AJ28" i="6" s="1"/>
  <c r="AJ29" i="6" s="1"/>
  <c r="AJ30" i="6" s="1"/>
  <c r="AJ31" i="6" s="1"/>
  <c r="AJ32" i="6" s="1"/>
  <c r="AJ33" i="6" s="1"/>
  <c r="AJ34" i="6" s="1"/>
  <c r="AJ35" i="6" s="1"/>
  <c r="AJ36" i="6" s="1"/>
  <c r="AJ37" i="6" s="1"/>
  <c r="AJ38" i="6" s="1"/>
  <c r="AJ39" i="6" s="1"/>
  <c r="AJ40" i="6" s="1"/>
  <c r="AJ41" i="6" s="1"/>
  <c r="AJ42" i="6" s="1"/>
  <c r="AJ43" i="6" s="1"/>
  <c r="AJ44" i="6" s="1"/>
  <c r="AJ45" i="6" s="1"/>
  <c r="AJ46" i="6" s="1"/>
  <c r="AJ47" i="6" s="1"/>
  <c r="AJ48" i="6" s="1"/>
  <c r="AJ49" i="6" s="1"/>
  <c r="AJ50" i="6" s="1"/>
  <c r="AJ51" i="6" s="1"/>
  <c r="AJ52" i="6" s="1"/>
  <c r="AJ53" i="6" s="1"/>
  <c r="AJ54" i="6" s="1"/>
  <c r="AJ55" i="6" s="1"/>
  <c r="AJ56" i="6" s="1"/>
  <c r="AJ57" i="6" s="1"/>
  <c r="AJ58" i="6" s="1"/>
  <c r="AJ59" i="6" s="1"/>
  <c r="AJ60" i="6" s="1"/>
  <c r="AJ61" i="6" s="1"/>
  <c r="AJ62" i="6" s="1"/>
  <c r="AJ63" i="6" s="1"/>
  <c r="AJ64" i="6" s="1"/>
  <c r="AJ65" i="6" s="1"/>
  <c r="AJ66" i="6" s="1"/>
  <c r="AJ67" i="6" s="1"/>
  <c r="AJ68" i="6" s="1"/>
  <c r="AJ69" i="6" s="1"/>
  <c r="AJ70" i="6" s="1"/>
  <c r="AJ71" i="6" s="1"/>
  <c r="AJ72" i="6" s="1"/>
  <c r="AJ73" i="6" s="1"/>
  <c r="AJ74" i="6" s="1"/>
  <c r="AJ75" i="6" s="1"/>
  <c r="AJ76" i="6" s="1"/>
  <c r="AJ77" i="6" s="1"/>
  <c r="AJ78" i="6" s="1"/>
  <c r="AJ79" i="6" s="1"/>
  <c r="AJ80" i="6" s="1"/>
  <c r="AJ81" i="6" s="1"/>
  <c r="AJ82" i="6" s="1"/>
  <c r="AJ83" i="6" s="1"/>
  <c r="AJ84" i="6" s="1"/>
  <c r="AJ85" i="6" s="1"/>
  <c r="AJ86" i="6" s="1"/>
  <c r="AJ87" i="6" s="1"/>
  <c r="AJ88" i="6" s="1"/>
  <c r="AJ89" i="6" s="1"/>
  <c r="AJ90" i="6" s="1"/>
  <c r="AJ91" i="6" s="1"/>
  <c r="AJ92" i="6" s="1"/>
  <c r="AJ93" i="6" s="1"/>
  <c r="AJ94" i="6" s="1"/>
  <c r="AJ95" i="6" s="1"/>
  <c r="AJ96" i="6" s="1"/>
  <c r="AJ97" i="6" s="1"/>
  <c r="AJ98" i="6" s="1"/>
  <c r="AJ99" i="6" s="1"/>
  <c r="AJ100" i="6" s="1"/>
  <c r="AJ101" i="6" s="1"/>
  <c r="AJ102" i="6" s="1"/>
  <c r="AJ103" i="6" s="1"/>
  <c r="AJ104" i="6" s="1"/>
  <c r="AJ105" i="6" s="1"/>
  <c r="AJ106" i="6" s="1"/>
  <c r="AJ107" i="6" s="1"/>
  <c r="AJ108" i="6" s="1"/>
  <c r="AJ109" i="6" s="1"/>
  <c r="AJ110" i="6" s="1"/>
  <c r="AJ111" i="6" s="1"/>
  <c r="AJ112" i="6" s="1"/>
  <c r="AJ113" i="6" s="1"/>
  <c r="AJ114" i="6" s="1"/>
  <c r="AJ115" i="6" s="1"/>
  <c r="AJ116" i="6" s="1"/>
  <c r="AJ117" i="6" s="1"/>
  <c r="AJ118" i="6" s="1"/>
  <c r="AJ119" i="6" s="1"/>
  <c r="AJ120" i="6" s="1"/>
  <c r="AJ121" i="6" s="1"/>
  <c r="AJ122" i="6" s="1"/>
  <c r="AJ123" i="6" s="1"/>
  <c r="AJ124" i="6" s="1"/>
  <c r="AJ125" i="6" s="1"/>
  <c r="AJ126" i="6" s="1"/>
  <c r="AJ127" i="6" s="1"/>
  <c r="AJ128" i="6" s="1"/>
  <c r="AJ129" i="6" s="1"/>
  <c r="AJ130" i="6" s="1"/>
  <c r="AJ131" i="6" s="1"/>
  <c r="AJ132" i="6" s="1"/>
  <c r="AJ133" i="6" s="1"/>
  <c r="AJ134" i="6" s="1"/>
  <c r="AJ135" i="6" s="1"/>
  <c r="AJ136" i="6" s="1"/>
  <c r="AJ137" i="6" s="1"/>
  <c r="AJ138" i="6" s="1"/>
  <c r="AJ139" i="6" s="1"/>
  <c r="AJ140" i="6" s="1"/>
  <c r="AJ141" i="6" s="1"/>
  <c r="AJ142" i="6" s="1"/>
  <c r="AJ143" i="6" s="1"/>
  <c r="AJ144" i="6" s="1"/>
  <c r="AJ145" i="6" s="1"/>
  <c r="AJ146" i="6" s="1"/>
  <c r="AJ147" i="6" s="1"/>
  <c r="AJ148" i="6" s="1"/>
  <c r="AJ149" i="6" s="1"/>
  <c r="AJ150" i="6" s="1"/>
  <c r="AJ151" i="6" s="1"/>
  <c r="AJ152" i="6" s="1"/>
  <c r="AJ153" i="6" s="1"/>
  <c r="AJ154" i="6" s="1"/>
  <c r="AJ155" i="6" s="1"/>
  <c r="AE3" i="6"/>
  <c r="AC3" i="6"/>
  <c r="AC4" i="6" s="1"/>
  <c r="AC5" i="6" s="1"/>
  <c r="AC6" i="6" s="1"/>
  <c r="AC7" i="6" s="1"/>
  <c r="AC8" i="6" s="1"/>
  <c r="AC9" i="6" s="1"/>
  <c r="AC10" i="6" s="1"/>
  <c r="AC11" i="6" s="1"/>
  <c r="AC12" i="6" s="1"/>
  <c r="AC13" i="6" s="1"/>
  <c r="AC14" i="6" s="1"/>
  <c r="AC15" i="6" s="1"/>
  <c r="AC16" i="6" s="1"/>
  <c r="AC17" i="6" s="1"/>
  <c r="AC18" i="6" s="1"/>
  <c r="AC19" i="6" s="1"/>
  <c r="AC20" i="6" s="1"/>
  <c r="AC21" i="6" s="1"/>
  <c r="AC22" i="6" s="1"/>
  <c r="AC23" i="6" s="1"/>
  <c r="AC24" i="6" s="1"/>
  <c r="AC25" i="6" s="1"/>
  <c r="AC26" i="6" s="1"/>
  <c r="AC27" i="6" s="1"/>
  <c r="AC28" i="6" s="1"/>
  <c r="AC29" i="6" s="1"/>
  <c r="AC30" i="6" s="1"/>
  <c r="AC31" i="6" s="1"/>
  <c r="AC32" i="6" s="1"/>
  <c r="AC33" i="6" s="1"/>
  <c r="AC34" i="6" s="1"/>
  <c r="AC35" i="6" s="1"/>
  <c r="AC36" i="6" s="1"/>
  <c r="AC37" i="6" s="1"/>
  <c r="AC38" i="6" s="1"/>
  <c r="AC39" i="6" s="1"/>
  <c r="AC40" i="6" s="1"/>
  <c r="AC41" i="6" s="1"/>
  <c r="AC42" i="6" s="1"/>
  <c r="AC43" i="6" s="1"/>
  <c r="AC44" i="6" s="1"/>
  <c r="AC45" i="6" s="1"/>
  <c r="AC46" i="6" s="1"/>
  <c r="AC47" i="6" s="1"/>
  <c r="AC48" i="6" s="1"/>
  <c r="AC49" i="6" s="1"/>
  <c r="AC50" i="6" s="1"/>
  <c r="AC51" i="6" s="1"/>
  <c r="AC52" i="6" s="1"/>
  <c r="AC53" i="6" s="1"/>
  <c r="AC54" i="6" s="1"/>
  <c r="AC55" i="6" s="1"/>
  <c r="AC56" i="6" s="1"/>
  <c r="AC57" i="6" s="1"/>
  <c r="AC58" i="6" s="1"/>
  <c r="AC59" i="6" s="1"/>
  <c r="AC60" i="6" s="1"/>
  <c r="AC61" i="6" s="1"/>
  <c r="AC62" i="6" s="1"/>
  <c r="AC63" i="6" s="1"/>
  <c r="AC64" i="6" s="1"/>
  <c r="AC65" i="6" s="1"/>
  <c r="AC66" i="6" s="1"/>
  <c r="AC67" i="6" s="1"/>
  <c r="AC68" i="6" s="1"/>
  <c r="AC69" i="6" s="1"/>
  <c r="AC70" i="6" s="1"/>
  <c r="AC71" i="6" s="1"/>
  <c r="AC72" i="6" s="1"/>
  <c r="AC73" i="6" s="1"/>
  <c r="AC74" i="6" s="1"/>
  <c r="AC75" i="6" s="1"/>
  <c r="AC76" i="6" s="1"/>
  <c r="AC77" i="6" s="1"/>
  <c r="AC78" i="6" s="1"/>
  <c r="AC79" i="6" s="1"/>
  <c r="AC80" i="6" s="1"/>
  <c r="AC81" i="6" s="1"/>
  <c r="AC82" i="6" s="1"/>
  <c r="AC83" i="6" s="1"/>
  <c r="AC84" i="6" s="1"/>
  <c r="AC85" i="6" s="1"/>
  <c r="AC86" i="6" s="1"/>
  <c r="AC87" i="6" s="1"/>
  <c r="AC88" i="6" s="1"/>
  <c r="AC89" i="6" s="1"/>
  <c r="AC90" i="6" s="1"/>
  <c r="AC91" i="6" s="1"/>
  <c r="AC92" i="6" s="1"/>
  <c r="AC93" i="6" s="1"/>
  <c r="AC94" i="6" s="1"/>
  <c r="AC95" i="6" s="1"/>
  <c r="AC96" i="6" s="1"/>
  <c r="AC97" i="6" s="1"/>
  <c r="AC98" i="6" s="1"/>
  <c r="AC99" i="6" s="1"/>
  <c r="AC100" i="6" s="1"/>
  <c r="AC101" i="6" s="1"/>
  <c r="AC102" i="6" s="1"/>
  <c r="AC103" i="6" s="1"/>
  <c r="AC104" i="6" s="1"/>
  <c r="AC105" i="6" s="1"/>
  <c r="AC106" i="6" s="1"/>
  <c r="AC107" i="6" s="1"/>
  <c r="AC108" i="6" s="1"/>
  <c r="AC109" i="6" s="1"/>
  <c r="AC110" i="6" s="1"/>
  <c r="AC111" i="6" s="1"/>
  <c r="AC112" i="6" s="1"/>
  <c r="AC113" i="6" s="1"/>
  <c r="AC114" i="6" s="1"/>
  <c r="AC115" i="6" s="1"/>
  <c r="AC116" i="6" s="1"/>
  <c r="AC117" i="6" s="1"/>
  <c r="AC118" i="6" s="1"/>
  <c r="AC119" i="6" s="1"/>
  <c r="AC120" i="6" s="1"/>
  <c r="AC121" i="6" s="1"/>
  <c r="AC122" i="6" s="1"/>
  <c r="AC123" i="6" s="1"/>
  <c r="AC124" i="6" s="1"/>
  <c r="AC125" i="6" s="1"/>
  <c r="AC126" i="6" s="1"/>
  <c r="AC127" i="6" s="1"/>
  <c r="AC128" i="6" s="1"/>
  <c r="AC129" i="6" s="1"/>
  <c r="AC130" i="6" s="1"/>
  <c r="AC131" i="6" s="1"/>
  <c r="AC132" i="6" s="1"/>
  <c r="AC133" i="6" s="1"/>
  <c r="AC134" i="6" s="1"/>
  <c r="AC135" i="6" s="1"/>
  <c r="AC136" i="6" s="1"/>
  <c r="AC137" i="6" s="1"/>
  <c r="AC138" i="6" s="1"/>
  <c r="AC139" i="6" s="1"/>
  <c r="AC140" i="6" s="1"/>
  <c r="AC141" i="6" s="1"/>
  <c r="AC142" i="6" s="1"/>
  <c r="AC143" i="6" s="1"/>
  <c r="AC144" i="6" s="1"/>
  <c r="AC145" i="6" s="1"/>
  <c r="AC146" i="6" s="1"/>
  <c r="AC147" i="6" s="1"/>
  <c r="AC148" i="6" s="1"/>
  <c r="AC149" i="6" s="1"/>
  <c r="AC150" i="6" s="1"/>
  <c r="AC151" i="6" s="1"/>
  <c r="AC152" i="6" s="1"/>
  <c r="AC153" i="6" s="1"/>
  <c r="AC154" i="6" s="1"/>
  <c r="AC155" i="6" s="1"/>
  <c r="W22" i="6" l="1"/>
  <c r="W12" i="6"/>
  <c r="W18" i="6"/>
  <c r="W16" i="6"/>
  <c r="W14" i="6"/>
  <c r="W19" i="6"/>
  <c r="W17" i="6"/>
  <c r="W15" i="6"/>
  <c r="W13" i="6"/>
  <c r="W21" i="6"/>
  <c r="W27" i="6"/>
  <c r="W25" i="6"/>
  <c r="W23" i="6"/>
  <c r="W28" i="6"/>
  <c r="W26" i="6"/>
  <c r="W24" i="6"/>
  <c r="AF3" i="1"/>
  <c r="AF4" i="1" s="1"/>
  <c r="AF5" i="1" s="1"/>
  <c r="AF6" i="1" s="1"/>
  <c r="AF7" i="1" s="1"/>
  <c r="AF8" i="1" s="1"/>
  <c r="AF9" i="1" s="1"/>
  <c r="AF10" i="1" s="1"/>
  <c r="AF11" i="1" s="1"/>
  <c r="AF12" i="1" s="1"/>
  <c r="AF13" i="1" s="1"/>
  <c r="AF14" i="1" s="1"/>
  <c r="AF15" i="1" s="1"/>
  <c r="AF16" i="1" s="1"/>
  <c r="AF17" i="1" s="1"/>
  <c r="AF18" i="1" s="1"/>
  <c r="AF19" i="1" s="1"/>
  <c r="AF20" i="1" s="1"/>
  <c r="AF21" i="1" s="1"/>
  <c r="AF22" i="1" s="1"/>
  <c r="AF23" i="1" s="1"/>
  <c r="AF24" i="1" s="1"/>
  <c r="AF25" i="1" s="1"/>
  <c r="AF26" i="1" s="1"/>
  <c r="AF27" i="1" s="1"/>
  <c r="AF28" i="1" s="1"/>
  <c r="AF29" i="1" s="1"/>
  <c r="AF30" i="1" s="1"/>
  <c r="AF31" i="1" s="1"/>
  <c r="AF32" i="1" s="1"/>
  <c r="AF33" i="1" s="1"/>
  <c r="AF34" i="1" s="1"/>
  <c r="AF35" i="1" s="1"/>
  <c r="AF36" i="1" s="1"/>
  <c r="AF37" i="1" s="1"/>
  <c r="AF38" i="1" s="1"/>
  <c r="AF39" i="1" s="1"/>
  <c r="AF40" i="1" s="1"/>
  <c r="AF41" i="1" s="1"/>
  <c r="AF42" i="1" s="1"/>
  <c r="AF43" i="1" s="1"/>
  <c r="AF44" i="1" s="1"/>
  <c r="AF45" i="1" s="1"/>
  <c r="AF46" i="1" s="1"/>
  <c r="AF47" i="1" s="1"/>
  <c r="AF48" i="1" s="1"/>
  <c r="AF49" i="1" s="1"/>
  <c r="AF50" i="1" s="1"/>
  <c r="AF51" i="1" s="1"/>
  <c r="AF52" i="1" s="1"/>
  <c r="AF53" i="1" s="1"/>
  <c r="AF54" i="1" s="1"/>
  <c r="AF55" i="1" s="1"/>
  <c r="AF56" i="1" s="1"/>
  <c r="AF57" i="1" s="1"/>
  <c r="AF58" i="1" s="1"/>
  <c r="AF59" i="1" s="1"/>
  <c r="AF60" i="1" s="1"/>
  <c r="AF61" i="1" s="1"/>
  <c r="AF62" i="1" s="1"/>
  <c r="AF63" i="1" s="1"/>
  <c r="AF64" i="1" s="1"/>
  <c r="AF65" i="1" s="1"/>
  <c r="AF66" i="1" s="1"/>
  <c r="AF67" i="1" s="1"/>
  <c r="AF68" i="1" s="1"/>
  <c r="AF69" i="1" s="1"/>
  <c r="AF70" i="1" s="1"/>
  <c r="AF71" i="1" s="1"/>
  <c r="AF72" i="1" s="1"/>
  <c r="AF73" i="1" s="1"/>
  <c r="AF74" i="1" s="1"/>
  <c r="AF75" i="1" s="1"/>
  <c r="AF76" i="1" s="1"/>
  <c r="AF77" i="1" s="1"/>
  <c r="AF78" i="1" s="1"/>
  <c r="AF79" i="1" s="1"/>
  <c r="AF80" i="1" s="1"/>
  <c r="AF81" i="1" s="1"/>
  <c r="AF82" i="1" s="1"/>
  <c r="AF83" i="1" s="1"/>
  <c r="AF84" i="1" s="1"/>
  <c r="AF85" i="1" s="1"/>
  <c r="AF86" i="1" s="1"/>
  <c r="AF87" i="1" s="1"/>
  <c r="AF88" i="1" s="1"/>
  <c r="AF89" i="1" s="1"/>
  <c r="AF90" i="1" s="1"/>
  <c r="AF91" i="1" s="1"/>
  <c r="AF92" i="1" s="1"/>
  <c r="AF93" i="1" s="1"/>
  <c r="AF94" i="1" s="1"/>
  <c r="AF95" i="1" s="1"/>
  <c r="AF96" i="1" s="1"/>
  <c r="AF97" i="1" s="1"/>
  <c r="AF98" i="1" s="1"/>
  <c r="AF99" i="1" s="1"/>
  <c r="AF100" i="1" s="1"/>
  <c r="AF101" i="1" s="1"/>
  <c r="AF102" i="1" s="1"/>
  <c r="AF103" i="1" s="1"/>
  <c r="AF104" i="1" s="1"/>
  <c r="AF105" i="1" s="1"/>
  <c r="AF106" i="1" s="1"/>
  <c r="AF107" i="1" s="1"/>
  <c r="AF108" i="1" s="1"/>
  <c r="AF109" i="1" s="1"/>
  <c r="AF110" i="1" s="1"/>
  <c r="AF111" i="1" s="1"/>
  <c r="AF112" i="1" s="1"/>
  <c r="AF113" i="1" s="1"/>
  <c r="AF114" i="1" s="1"/>
  <c r="AF115" i="1" s="1"/>
  <c r="AF116" i="1" s="1"/>
  <c r="AF117" i="1" s="1"/>
  <c r="AF118" i="1" s="1"/>
  <c r="AF119" i="1" s="1"/>
  <c r="AF120" i="1" s="1"/>
  <c r="AF121" i="1" s="1"/>
  <c r="AF122" i="1" s="1"/>
  <c r="AF123" i="1" s="1"/>
  <c r="AF124" i="1" s="1"/>
  <c r="AF125" i="1" s="1"/>
  <c r="AF126" i="1" s="1"/>
  <c r="AF127" i="1" s="1"/>
  <c r="AF128" i="1" s="1"/>
  <c r="AF129" i="1" s="1"/>
  <c r="AF130" i="1" s="1"/>
  <c r="AF131" i="1" s="1"/>
  <c r="AF132" i="1" s="1"/>
  <c r="AF133" i="1" s="1"/>
  <c r="AF134" i="1" s="1"/>
  <c r="AF135" i="1" s="1"/>
  <c r="AF136" i="1" s="1"/>
  <c r="AF137" i="1" s="1"/>
  <c r="AF138" i="1" s="1"/>
  <c r="AF139" i="1" s="1"/>
  <c r="AF140" i="1" s="1"/>
  <c r="AF141" i="1" s="1"/>
  <c r="AF142" i="1" s="1"/>
  <c r="AF143" i="1" s="1"/>
  <c r="AF144" i="1" s="1"/>
  <c r="AF145" i="1" s="1"/>
  <c r="AF146" i="1" s="1"/>
  <c r="AF147" i="1" s="1"/>
  <c r="AF148" i="1" s="1"/>
  <c r="AF149" i="1" s="1"/>
  <c r="AF150" i="1" s="1"/>
  <c r="AF151" i="1" s="1"/>
  <c r="AF152" i="1" s="1"/>
  <c r="AF153" i="1" s="1"/>
  <c r="AF154" i="1" s="1"/>
  <c r="AF155" i="1" s="1"/>
  <c r="Y3" i="1"/>
  <c r="Y4" i="1" s="1"/>
  <c r="Y5" i="1" s="1"/>
  <c r="Y6" i="1" s="1"/>
  <c r="Y7" i="1" s="1"/>
  <c r="Y8" i="1" s="1"/>
  <c r="Y9" i="1" s="1"/>
  <c r="Y10" i="1" s="1"/>
  <c r="Y11" i="1" s="1"/>
  <c r="Y12" i="1" s="1"/>
  <c r="Y13" i="1" s="1"/>
  <c r="Y14" i="1" s="1"/>
  <c r="Y15" i="1" s="1"/>
  <c r="Y16" i="1" s="1"/>
  <c r="Y17" i="1" s="1"/>
  <c r="Y18" i="1" s="1"/>
  <c r="Y19" i="1" s="1"/>
  <c r="Y20" i="1" s="1"/>
  <c r="Y21" i="1" s="1"/>
  <c r="Y22" i="1" s="1"/>
  <c r="Y23" i="1" s="1"/>
  <c r="Y24" i="1" s="1"/>
  <c r="Y25" i="1" s="1"/>
  <c r="Y26" i="1" s="1"/>
  <c r="Y27" i="1" s="1"/>
  <c r="Y28" i="1" s="1"/>
  <c r="Y29" i="1" s="1"/>
  <c r="Y30" i="1" s="1"/>
  <c r="Y31" i="1" s="1"/>
  <c r="Y32" i="1" s="1"/>
  <c r="Y33" i="1" s="1"/>
  <c r="Y34" i="1" s="1"/>
  <c r="Y35" i="1" s="1"/>
  <c r="Y36" i="1" s="1"/>
  <c r="Y37" i="1" s="1"/>
  <c r="Y38" i="1" s="1"/>
  <c r="Y39" i="1" s="1"/>
  <c r="Y40" i="1" s="1"/>
  <c r="Y41" i="1" s="1"/>
  <c r="Y42" i="1" s="1"/>
  <c r="Y43" i="1" s="1"/>
  <c r="Y44" i="1" s="1"/>
  <c r="Y45" i="1" s="1"/>
  <c r="Y46" i="1" s="1"/>
  <c r="Y47" i="1" s="1"/>
  <c r="Y48" i="1" s="1"/>
  <c r="Y49" i="1" s="1"/>
  <c r="Y50" i="1" s="1"/>
  <c r="Y51" i="1" s="1"/>
  <c r="Y52" i="1" s="1"/>
  <c r="Y53" i="1" s="1"/>
  <c r="Y54" i="1" s="1"/>
  <c r="Y55" i="1" s="1"/>
  <c r="Y56" i="1" s="1"/>
  <c r="Y57" i="1" s="1"/>
  <c r="Y58" i="1" s="1"/>
  <c r="Y59" i="1" s="1"/>
  <c r="Y60" i="1" s="1"/>
  <c r="Y61" i="1" s="1"/>
  <c r="Y62" i="1" s="1"/>
  <c r="Y63" i="1" s="1"/>
  <c r="Y64" i="1" s="1"/>
  <c r="Y65" i="1" s="1"/>
  <c r="Y66" i="1" s="1"/>
  <c r="Y67" i="1" s="1"/>
  <c r="Y68" i="1" s="1"/>
  <c r="Y69" i="1" s="1"/>
  <c r="Y70" i="1" s="1"/>
  <c r="Y71" i="1" s="1"/>
  <c r="Y72" i="1" s="1"/>
  <c r="Y73" i="1" s="1"/>
  <c r="Y74" i="1" s="1"/>
  <c r="Y75" i="1" s="1"/>
  <c r="Y76" i="1" s="1"/>
  <c r="Y77" i="1" s="1"/>
  <c r="Y78" i="1" s="1"/>
  <c r="Y79" i="1" s="1"/>
  <c r="Y80" i="1" s="1"/>
  <c r="Y81" i="1" s="1"/>
  <c r="Y82" i="1" s="1"/>
  <c r="Y83" i="1" s="1"/>
  <c r="Y84" i="1" s="1"/>
  <c r="Y85" i="1" s="1"/>
  <c r="Y86" i="1" s="1"/>
  <c r="Y87" i="1" s="1"/>
  <c r="Y88" i="1" s="1"/>
  <c r="Y89" i="1" s="1"/>
  <c r="Y90" i="1" s="1"/>
  <c r="Y91" i="1" s="1"/>
  <c r="Y92" i="1" s="1"/>
  <c r="Y93" i="1" s="1"/>
  <c r="Y94" i="1" s="1"/>
  <c r="Y95" i="1" s="1"/>
  <c r="Y96" i="1" s="1"/>
  <c r="Y97" i="1" s="1"/>
  <c r="Y98" i="1" s="1"/>
  <c r="Y99" i="1" s="1"/>
  <c r="Y100" i="1" s="1"/>
  <c r="Y101" i="1" s="1"/>
  <c r="Y102" i="1" s="1"/>
  <c r="Y103" i="1" s="1"/>
  <c r="Y104" i="1" s="1"/>
  <c r="Y105" i="1" s="1"/>
  <c r="Y106" i="1" s="1"/>
  <c r="Y107" i="1" s="1"/>
  <c r="Y108" i="1" s="1"/>
  <c r="Y109" i="1" s="1"/>
  <c r="Y110" i="1" s="1"/>
  <c r="Y111" i="1" s="1"/>
  <c r="Y112" i="1" s="1"/>
  <c r="Y113" i="1" s="1"/>
  <c r="Y114" i="1" s="1"/>
  <c r="Y115" i="1" s="1"/>
  <c r="Y116" i="1" s="1"/>
  <c r="Y117" i="1" s="1"/>
  <c r="Y118" i="1" s="1"/>
  <c r="Y119" i="1" s="1"/>
  <c r="Y120" i="1" s="1"/>
  <c r="Y121" i="1" s="1"/>
  <c r="Y122" i="1" s="1"/>
  <c r="Y123" i="1" s="1"/>
  <c r="Y124" i="1" s="1"/>
  <c r="Y125" i="1" s="1"/>
  <c r="Y126" i="1" s="1"/>
  <c r="Y127" i="1" s="1"/>
  <c r="Y128" i="1" s="1"/>
  <c r="Y129" i="1" s="1"/>
  <c r="Y130" i="1" s="1"/>
  <c r="Y131" i="1" s="1"/>
  <c r="Y132" i="1" s="1"/>
  <c r="Y133" i="1" s="1"/>
  <c r="Y134" i="1" s="1"/>
  <c r="Y135" i="1" s="1"/>
  <c r="Y136" i="1" s="1"/>
  <c r="Y137" i="1" s="1"/>
  <c r="Y138" i="1" s="1"/>
  <c r="Y139" i="1" s="1"/>
  <c r="Y140" i="1" s="1"/>
  <c r="Y141" i="1" s="1"/>
  <c r="Y142" i="1" s="1"/>
  <c r="Y143" i="1" s="1"/>
  <c r="Y144" i="1" s="1"/>
  <c r="Y145" i="1" s="1"/>
  <c r="Y146" i="1" s="1"/>
  <c r="Y147" i="1" s="1"/>
  <c r="Y148" i="1" s="1"/>
  <c r="Y149" i="1" s="1"/>
  <c r="Y150" i="1" s="1"/>
  <c r="Y151" i="1" s="1"/>
  <c r="Y152" i="1" s="1"/>
  <c r="Y153" i="1" s="1"/>
  <c r="Y154" i="1" s="1"/>
  <c r="Y155" i="1" s="1"/>
  <c r="AA83" i="1"/>
  <c r="AA84" i="1"/>
  <c r="AH4" i="1"/>
  <c r="AH5" i="1"/>
  <c r="AH6" i="1"/>
  <c r="AH7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H43" i="1"/>
  <c r="AH44" i="1"/>
  <c r="AH45" i="1"/>
  <c r="AH46" i="1"/>
  <c r="AH47" i="1"/>
  <c r="AH48" i="1"/>
  <c r="AH49" i="1"/>
  <c r="AH50" i="1"/>
  <c r="AH51" i="1"/>
  <c r="AH52" i="1"/>
  <c r="AH53" i="1"/>
  <c r="AH54" i="1"/>
  <c r="AH55" i="1"/>
  <c r="AH56" i="1"/>
  <c r="AH57" i="1"/>
  <c r="AH58" i="1"/>
  <c r="AH59" i="1"/>
  <c r="AH60" i="1"/>
  <c r="AH61" i="1"/>
  <c r="AH62" i="1"/>
  <c r="AH63" i="1"/>
  <c r="AH64" i="1"/>
  <c r="AH65" i="1"/>
  <c r="AH66" i="1"/>
  <c r="AH67" i="1"/>
  <c r="AH68" i="1"/>
  <c r="AH69" i="1"/>
  <c r="AH70" i="1"/>
  <c r="AH71" i="1"/>
  <c r="AH72" i="1"/>
  <c r="AH73" i="1"/>
  <c r="AH74" i="1"/>
  <c r="AH75" i="1"/>
  <c r="AH76" i="1"/>
  <c r="AH77" i="1"/>
  <c r="AH78" i="1"/>
  <c r="AH79" i="1"/>
  <c r="AH80" i="1"/>
  <c r="AH81" i="1"/>
  <c r="AH82" i="1"/>
  <c r="AH83" i="1"/>
  <c r="AH84" i="1"/>
  <c r="AH3" i="1"/>
  <c r="AA4" i="1"/>
  <c r="AA5" i="1"/>
  <c r="AA6" i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3" i="1"/>
  <c r="AN7" i="7" l="1"/>
  <c r="AN8" i="7"/>
  <c r="AN9" i="7"/>
  <c r="AN10" i="7"/>
  <c r="AN11" i="7"/>
  <c r="AN12" i="7"/>
  <c r="AN13" i="7"/>
  <c r="AN14" i="7"/>
  <c r="AN15" i="7"/>
  <c r="AN16" i="7"/>
  <c r="AN17" i="7"/>
  <c r="AN18" i="7"/>
  <c r="AN19" i="7"/>
  <c r="AN20" i="7"/>
  <c r="AN21" i="7"/>
  <c r="AN22" i="7"/>
  <c r="AN23" i="7"/>
  <c r="AN24" i="7"/>
  <c r="AN25" i="7"/>
  <c r="AN26" i="7"/>
  <c r="AN27" i="7"/>
  <c r="AN28" i="7"/>
  <c r="AN29" i="7"/>
  <c r="AN30" i="7"/>
  <c r="AN31" i="7"/>
  <c r="AN32" i="7"/>
  <c r="AN33" i="7"/>
  <c r="AN34" i="7"/>
  <c r="AN35" i="7"/>
  <c r="AN36" i="7"/>
  <c r="AN37" i="7"/>
  <c r="AN38" i="7"/>
  <c r="AN39" i="7"/>
  <c r="AN40" i="7"/>
  <c r="AN41" i="7"/>
  <c r="AN42" i="7"/>
  <c r="AN43" i="7"/>
  <c r="AN44" i="7"/>
  <c r="AN45" i="7"/>
  <c r="AN46" i="7"/>
  <c r="AN47" i="7"/>
  <c r="AN48" i="7"/>
  <c r="AN49" i="7"/>
  <c r="AN50" i="7"/>
  <c r="AN51" i="7"/>
  <c r="AN52" i="7"/>
  <c r="AN53" i="7"/>
  <c r="AN54" i="7"/>
  <c r="AN55" i="7"/>
  <c r="AN56" i="7"/>
  <c r="AN57" i="7"/>
  <c r="AN58" i="7"/>
  <c r="AN59" i="7"/>
  <c r="AN60" i="7"/>
  <c r="AN61" i="7"/>
  <c r="AN62" i="7"/>
  <c r="AN63" i="7"/>
  <c r="AN64" i="7"/>
  <c r="AN65" i="7"/>
  <c r="AN66" i="7"/>
  <c r="AN67" i="7"/>
  <c r="AN68" i="7"/>
  <c r="AN69" i="7"/>
  <c r="AN70" i="7"/>
  <c r="AN71" i="7"/>
  <c r="AN72" i="7"/>
  <c r="AN73" i="7"/>
  <c r="AN74" i="7"/>
  <c r="AN75" i="7"/>
  <c r="AN76" i="7"/>
  <c r="AN77" i="7"/>
  <c r="AN78" i="7"/>
  <c r="AN79" i="7"/>
  <c r="AN80" i="7"/>
  <c r="AN81" i="7"/>
  <c r="AN82" i="7"/>
  <c r="AN83" i="7"/>
  <c r="AN84" i="7"/>
  <c r="AN85" i="7"/>
  <c r="AN86" i="7"/>
  <c r="AN87" i="7"/>
  <c r="AN88" i="7"/>
  <c r="AN89" i="7"/>
  <c r="AN90" i="7"/>
  <c r="AN91" i="7"/>
  <c r="AN92" i="7"/>
  <c r="AN93" i="7"/>
  <c r="AN94" i="7"/>
  <c r="AN95" i="7"/>
  <c r="AN96" i="7"/>
  <c r="AN97" i="7"/>
  <c r="AN98" i="7"/>
  <c r="AN99" i="7"/>
  <c r="AN100" i="7"/>
  <c r="AN101" i="7"/>
  <c r="AN102" i="7"/>
  <c r="AN103" i="7"/>
  <c r="AN104" i="7"/>
  <c r="AN105" i="7"/>
  <c r="AN106" i="7"/>
  <c r="AN107" i="7"/>
  <c r="AN108" i="7"/>
  <c r="AN109" i="7"/>
  <c r="AN110" i="7"/>
  <c r="AN111" i="7"/>
  <c r="AN112" i="7"/>
  <c r="AN113" i="7"/>
  <c r="AN114" i="7"/>
  <c r="AN115" i="7"/>
  <c r="AN116" i="7"/>
  <c r="AN117" i="7"/>
  <c r="AN118" i="7"/>
  <c r="AN119" i="7"/>
  <c r="AN120" i="7"/>
  <c r="AN121" i="7"/>
  <c r="AN122" i="7"/>
  <c r="AN123" i="7"/>
  <c r="AN124" i="7"/>
  <c r="AN125" i="7"/>
  <c r="AN126" i="7"/>
  <c r="AN127" i="7"/>
  <c r="AN128" i="7"/>
  <c r="AN129" i="7"/>
  <c r="AN130" i="7"/>
  <c r="AN131" i="7"/>
  <c r="AN132" i="7"/>
  <c r="AN133" i="7"/>
  <c r="AN134" i="7"/>
  <c r="AN135" i="7"/>
  <c r="AN136" i="7"/>
  <c r="AN137" i="7"/>
  <c r="AN138" i="7"/>
  <c r="AN139" i="7"/>
  <c r="AN140" i="7"/>
  <c r="AN141" i="7"/>
  <c r="AN142" i="7"/>
  <c r="AN143" i="7"/>
  <c r="AN144" i="7"/>
  <c r="AN145" i="7"/>
  <c r="AN146" i="7"/>
  <c r="AN147" i="7"/>
  <c r="AN148" i="7"/>
  <c r="AN149" i="7"/>
  <c r="AN150" i="7"/>
  <c r="AN151" i="7"/>
  <c r="AN152" i="7"/>
  <c r="AN153" i="7"/>
  <c r="AN154" i="7"/>
  <c r="AN155" i="7"/>
  <c r="AN156" i="7"/>
  <c r="AN157" i="7"/>
  <c r="AN158" i="7"/>
  <c r="AN159" i="7"/>
  <c r="AN160" i="7"/>
  <c r="AN161" i="7"/>
  <c r="AN162" i="7"/>
  <c r="AN163" i="7"/>
  <c r="AN164" i="7"/>
  <c r="AN165" i="7"/>
  <c r="AN166" i="7"/>
  <c r="AN167" i="7"/>
  <c r="AN168" i="7"/>
  <c r="AN169" i="7"/>
  <c r="AN170" i="7"/>
  <c r="AN171" i="7"/>
  <c r="AN173" i="7"/>
  <c r="AN174" i="7"/>
</calcChain>
</file>

<file path=xl/sharedStrings.xml><?xml version="1.0" encoding="utf-8"?>
<sst xmlns="http://schemas.openxmlformats.org/spreadsheetml/2006/main" count="4407" uniqueCount="878">
  <si>
    <t>y</t>
  </si>
  <si>
    <t>DANGEROUS GOODS Class</t>
  </si>
  <si>
    <t>Environmental</t>
  </si>
  <si>
    <t>Transport</t>
  </si>
  <si>
    <t xml:space="preserve">CONTROL RISK </t>
  </si>
  <si>
    <t>1.Elimination</t>
  </si>
  <si>
    <t>2.Substitution</t>
  </si>
  <si>
    <t>3.or Isolation</t>
  </si>
  <si>
    <t>FumeHood</t>
  </si>
  <si>
    <t>Fenced</t>
  </si>
  <si>
    <t>Enclosed Room</t>
  </si>
  <si>
    <t>4.or Engineering</t>
  </si>
  <si>
    <t>SafetyInterlocks</t>
  </si>
  <si>
    <t>Guards</t>
  </si>
  <si>
    <t>Shields</t>
  </si>
  <si>
    <t>5.Administrative</t>
  </si>
  <si>
    <t>Restricted Access</t>
  </si>
  <si>
    <t>Password</t>
  </si>
  <si>
    <t>Key/Card</t>
  </si>
  <si>
    <t>6.PPE</t>
  </si>
  <si>
    <t>Labcoat</t>
  </si>
  <si>
    <t>Safety Goggles</t>
  </si>
  <si>
    <t>FaceShield</t>
  </si>
  <si>
    <t>BreathingAp</t>
  </si>
  <si>
    <t>Gloves</t>
  </si>
  <si>
    <t>Gauntlets</t>
  </si>
  <si>
    <t>Footware</t>
  </si>
  <si>
    <t>SafetyBoots</t>
  </si>
  <si>
    <t>EarMuffs</t>
  </si>
  <si>
    <t>Helmet</t>
  </si>
  <si>
    <t>Entanglement</t>
  </si>
  <si>
    <t>Explosion</t>
  </si>
  <si>
    <t>Gas</t>
  </si>
  <si>
    <t>Vapour</t>
  </si>
  <si>
    <t>Liquid</t>
  </si>
  <si>
    <t>Dust</t>
  </si>
  <si>
    <t>Hair</t>
  </si>
  <si>
    <t>Clothes</t>
  </si>
  <si>
    <t>Other</t>
  </si>
  <si>
    <t xml:space="preserve">Interlock  </t>
  </si>
  <si>
    <t>Doors</t>
  </si>
  <si>
    <t>Pressure</t>
  </si>
  <si>
    <t>Trolley</t>
  </si>
  <si>
    <t>Hygiene</t>
  </si>
  <si>
    <t>Alcohol</t>
  </si>
  <si>
    <t>Disinfectant</t>
  </si>
  <si>
    <t>Detergent</t>
  </si>
  <si>
    <t>Sterile</t>
  </si>
  <si>
    <t>Personal Hygiene</t>
  </si>
  <si>
    <t>Wash-up</t>
  </si>
  <si>
    <t>Cleaning</t>
  </si>
  <si>
    <t>Safety  Equip</t>
  </si>
  <si>
    <t>Flood</t>
  </si>
  <si>
    <t>Electrical</t>
  </si>
  <si>
    <t>Plant</t>
  </si>
  <si>
    <t>BioHaz</t>
  </si>
  <si>
    <t>Waste</t>
  </si>
  <si>
    <t>Incubator</t>
  </si>
  <si>
    <t>Water</t>
  </si>
  <si>
    <t>Blast Freeze</t>
  </si>
  <si>
    <t>HairNet</t>
  </si>
  <si>
    <t>Mask</t>
  </si>
  <si>
    <t>GumBoots</t>
  </si>
  <si>
    <t>Placard</t>
  </si>
  <si>
    <t>Potential Injury</t>
  </si>
  <si>
    <t>Posture</t>
  </si>
  <si>
    <t>Cleaning Reqs</t>
  </si>
  <si>
    <t>High Temp</t>
  </si>
  <si>
    <t>Food</t>
  </si>
  <si>
    <t>Freezer</t>
  </si>
  <si>
    <t>Refrigerated</t>
  </si>
  <si>
    <t>Condensation</t>
  </si>
  <si>
    <t>Cooling</t>
  </si>
  <si>
    <t>Electrical Ingress</t>
  </si>
  <si>
    <t>Steam</t>
  </si>
  <si>
    <t>Sprinklers</t>
  </si>
  <si>
    <t>AirCon</t>
  </si>
  <si>
    <t>Burn</t>
  </si>
  <si>
    <t>Twist</t>
  </si>
  <si>
    <t>VLow</t>
  </si>
  <si>
    <t>VHigh</t>
  </si>
  <si>
    <t>Body/Limbs</t>
  </si>
  <si>
    <r>
      <t>2</t>
    </r>
    <r>
      <rPr>
        <sz val="8"/>
        <color theme="0" tint="-0.249977111117893"/>
        <rFont val="Arial"/>
        <family val="2"/>
      </rPr>
      <t xml:space="preserve"> - Gases</t>
    </r>
  </si>
  <si>
    <r>
      <t>3</t>
    </r>
    <r>
      <rPr>
        <sz val="8"/>
        <color theme="0" tint="-0.249977111117893"/>
        <rFont val="Arial"/>
        <family val="2"/>
      </rPr>
      <t xml:space="preserve"> - Flammable</t>
    </r>
  </si>
  <si>
    <r>
      <t>4</t>
    </r>
    <r>
      <rPr>
        <sz val="8"/>
        <color theme="0" tint="-0.249977111117893"/>
        <rFont val="Arial"/>
        <family val="2"/>
      </rPr>
      <t xml:space="preserve"> - Dang/SpontComb/Solid</t>
    </r>
  </si>
  <si>
    <r>
      <t>5</t>
    </r>
    <r>
      <rPr>
        <sz val="8"/>
        <color theme="0" tint="-0.249977111117893"/>
        <rFont val="Arial"/>
        <family val="2"/>
      </rPr>
      <t xml:space="preserve"> - Oxidizant</t>
    </r>
  </si>
  <si>
    <r>
      <t>6</t>
    </r>
    <r>
      <rPr>
        <sz val="8"/>
        <color theme="0" tint="-0.249977111117893"/>
        <rFont val="Arial"/>
        <family val="2"/>
      </rPr>
      <t xml:space="preserve"> - Toxic</t>
    </r>
  </si>
  <si>
    <r>
      <t>7</t>
    </r>
    <r>
      <rPr>
        <sz val="8"/>
        <color theme="0" tint="-0.249977111117893"/>
        <rFont val="Arial"/>
        <family val="2"/>
      </rPr>
      <t xml:space="preserve"> - Radioactive</t>
    </r>
  </si>
  <si>
    <r>
      <t xml:space="preserve">8 </t>
    </r>
    <r>
      <rPr>
        <sz val="8"/>
        <color theme="0" tint="-0.249977111117893"/>
        <rFont val="Arial"/>
        <family val="2"/>
      </rPr>
      <t>- Corrosive</t>
    </r>
  </si>
  <si>
    <r>
      <t>9</t>
    </r>
    <r>
      <rPr>
        <sz val="8"/>
        <color theme="0" tint="-0.249977111117893"/>
        <rFont val="Arial"/>
        <family val="2"/>
      </rPr>
      <t xml:space="preserve"> - Misc</t>
    </r>
  </si>
  <si>
    <r>
      <t>UV</t>
    </r>
    <r>
      <rPr>
        <sz val="8"/>
        <color theme="0" tint="-0.249977111117893"/>
        <rFont val="Arial"/>
        <family val="2"/>
      </rPr>
      <t xml:space="preserve">  UltraViolet</t>
    </r>
  </si>
  <si>
    <r>
      <t>MW</t>
    </r>
    <r>
      <rPr>
        <sz val="8"/>
        <color theme="0" tint="-0.249977111117893"/>
        <rFont val="Arial"/>
        <family val="2"/>
      </rPr>
      <t xml:space="preserve"> MircoWave</t>
    </r>
  </si>
  <si>
    <r>
      <t xml:space="preserve">Las </t>
    </r>
    <r>
      <rPr>
        <sz val="8"/>
        <color theme="0" tint="-0.249977111117893"/>
        <rFont val="Arial"/>
        <family val="2"/>
      </rPr>
      <t xml:space="preserve"> Laser</t>
    </r>
  </si>
  <si>
    <r>
      <t xml:space="preserve">Food  </t>
    </r>
    <r>
      <rPr>
        <sz val="7"/>
        <color theme="0" tint="-0.249977111117893"/>
        <rFont val="Arial"/>
        <family val="2"/>
      </rPr>
      <t>Human Consumption</t>
    </r>
  </si>
  <si>
    <r>
      <t>Mag</t>
    </r>
    <r>
      <rPr>
        <sz val="8"/>
        <color theme="0" tint="-0.249977111117893"/>
        <rFont val="Arial"/>
        <family val="2"/>
      </rPr>
      <t xml:space="preserve">  Magnetic Field</t>
    </r>
  </si>
  <si>
    <r>
      <t>RF</t>
    </r>
    <r>
      <rPr>
        <sz val="8"/>
        <color theme="0" tint="-0.249977111117893"/>
        <rFont val="Arial"/>
        <family val="2"/>
      </rPr>
      <t xml:space="preserve">  RadioFreq</t>
    </r>
  </si>
  <si>
    <r>
      <t>XR</t>
    </r>
    <r>
      <rPr>
        <sz val="8"/>
        <color theme="0" tint="-0.249977111117893"/>
        <rFont val="Arial"/>
        <family val="2"/>
      </rPr>
      <t xml:space="preserve">  X-Ray</t>
    </r>
  </si>
  <si>
    <r>
      <t>Rad</t>
    </r>
    <r>
      <rPr>
        <sz val="8"/>
        <color theme="0" tint="-0.249977111117893"/>
        <rFont val="Arial"/>
        <family val="2"/>
      </rPr>
      <t xml:space="preserve">  α,ß,Y</t>
    </r>
  </si>
  <si>
    <r>
      <t>Elec</t>
    </r>
    <r>
      <rPr>
        <sz val="8"/>
        <color theme="0" tint="-0.249977111117893"/>
        <rFont val="Arial"/>
        <family val="2"/>
      </rPr>
      <t xml:space="preserve">  Electrical</t>
    </r>
  </si>
  <si>
    <r>
      <t>T&amp;T</t>
    </r>
    <r>
      <rPr>
        <sz val="8"/>
        <color theme="0" tint="-0.249977111117893"/>
        <rFont val="Arial"/>
        <family val="2"/>
      </rPr>
      <t xml:space="preserve"> Test and Tag</t>
    </r>
  </si>
  <si>
    <r>
      <t>3Phz</t>
    </r>
    <r>
      <rPr>
        <sz val="8"/>
        <color theme="0" tint="-0.249977111117893"/>
        <rFont val="Arial"/>
        <family val="2"/>
      </rPr>
      <t xml:space="preserve"> Three Phase</t>
    </r>
  </si>
  <si>
    <r>
      <t>Hard</t>
    </r>
    <r>
      <rPr>
        <sz val="8"/>
        <color theme="0" tint="-0.249977111117893"/>
        <rFont val="Arial"/>
        <family val="2"/>
      </rPr>
      <t xml:space="preserve"> Wired</t>
    </r>
  </si>
  <si>
    <r>
      <t>Conf</t>
    </r>
    <r>
      <rPr>
        <sz val="8"/>
        <color theme="0" tint="-0.249977111117893"/>
        <rFont val="Arial"/>
        <family val="2"/>
      </rPr>
      <t xml:space="preserve">  Confined Space</t>
    </r>
  </si>
  <si>
    <r>
      <t>Heat</t>
    </r>
    <r>
      <rPr>
        <sz val="8"/>
        <color theme="0" tint="-0.249977111117893"/>
        <rFont val="Arial"/>
        <family val="2"/>
      </rPr>
      <t xml:space="preserve">  Heat </t>
    </r>
  </si>
  <si>
    <r>
      <t>Cryo</t>
    </r>
    <r>
      <rPr>
        <sz val="8"/>
        <color theme="0" tint="-0.249977111117893"/>
        <rFont val="Arial"/>
        <family val="2"/>
      </rPr>
      <t xml:space="preserve">   Cryogenics</t>
    </r>
  </si>
  <si>
    <r>
      <t>Fum</t>
    </r>
    <r>
      <rPr>
        <sz val="8"/>
        <color theme="0" tint="-0.249977111117893"/>
        <rFont val="Arial"/>
        <family val="2"/>
      </rPr>
      <t xml:space="preserve">  Fumes/Smoke/Exhaust</t>
    </r>
  </si>
  <si>
    <r>
      <t xml:space="preserve">Dust </t>
    </r>
    <r>
      <rPr>
        <sz val="8"/>
        <color theme="0" tint="-0.249977111117893"/>
        <rFont val="Arial"/>
        <family val="2"/>
      </rPr>
      <t xml:space="preserve"> Dusty</t>
    </r>
  </si>
  <si>
    <r>
      <t>Nois</t>
    </r>
    <r>
      <rPr>
        <sz val="8"/>
        <color theme="0" tint="-0.249977111117893"/>
        <rFont val="Arial"/>
        <family val="2"/>
      </rPr>
      <t xml:space="preserve">  Noisy</t>
    </r>
  </si>
  <si>
    <r>
      <t xml:space="preserve">Srfc </t>
    </r>
    <r>
      <rPr>
        <sz val="8"/>
        <color theme="0" tint="-0.249977111117893"/>
        <rFont val="Arial"/>
        <family val="2"/>
      </rPr>
      <t xml:space="preserve"> Slippery/Rough</t>
    </r>
  </si>
  <si>
    <r>
      <t>Ergo</t>
    </r>
    <r>
      <rPr>
        <sz val="8"/>
        <color theme="0" tint="-0.249977111117893"/>
        <rFont val="Arial"/>
        <family val="2"/>
      </rPr>
      <t xml:space="preserve">  Ergonomic</t>
    </r>
  </si>
  <si>
    <r>
      <t>Pres</t>
    </r>
    <r>
      <rPr>
        <sz val="8"/>
        <color theme="0" tint="-0.249977111117893"/>
        <rFont val="Arial"/>
        <family val="2"/>
      </rPr>
      <t xml:space="preserve">  Pressure</t>
    </r>
  </si>
  <si>
    <r>
      <t>Vac</t>
    </r>
    <r>
      <rPr>
        <sz val="8"/>
        <color theme="0" tint="-0.249977111117893"/>
        <rFont val="Arial"/>
        <family val="2"/>
      </rPr>
      <t xml:space="preserve">  Vacuum</t>
    </r>
  </si>
  <si>
    <r>
      <rPr>
        <b/>
        <sz val="8"/>
        <color theme="0" tint="-0.249977111117893"/>
        <rFont val="Arial"/>
        <family val="2"/>
      </rPr>
      <t>Crush</t>
    </r>
    <r>
      <rPr>
        <sz val="8"/>
        <color theme="0" tint="-0.249977111117893"/>
        <rFont val="Arial"/>
        <family val="2"/>
      </rPr>
      <t xml:space="preserve">   Tip/Fall/</t>
    </r>
  </si>
  <si>
    <r>
      <t>Mech</t>
    </r>
    <r>
      <rPr>
        <sz val="8"/>
        <color theme="0" tint="-0.249977111117893"/>
        <rFont val="Arial"/>
        <family val="2"/>
      </rPr>
      <t xml:space="preserve">   Machinery</t>
    </r>
  </si>
  <si>
    <r>
      <t>Sh</t>
    </r>
    <r>
      <rPr>
        <sz val="8"/>
        <color theme="0" tint="-0.249977111117893"/>
        <rFont val="Arial"/>
        <family val="2"/>
      </rPr>
      <t xml:space="preserve">  Sharp Edges</t>
    </r>
  </si>
  <si>
    <r>
      <rPr>
        <b/>
        <sz val="8"/>
        <color theme="0" tint="-0.249977111117893"/>
        <rFont val="Arial"/>
        <family val="2"/>
      </rPr>
      <t>Frictn</t>
    </r>
    <r>
      <rPr>
        <sz val="8"/>
        <color theme="0" tint="-0.249977111117893"/>
        <rFont val="Arial"/>
        <family val="2"/>
      </rPr>
      <t xml:space="preserve">   Burns/grazes</t>
    </r>
  </si>
  <si>
    <r>
      <t>Frag</t>
    </r>
    <r>
      <rPr>
        <sz val="8"/>
        <color theme="0" tint="-0.249977111117893"/>
        <rFont val="Arial"/>
        <family val="2"/>
      </rPr>
      <t xml:space="preserve">  FRAGILE</t>
    </r>
  </si>
  <si>
    <r>
      <rPr>
        <b/>
        <sz val="8"/>
        <color theme="0" tint="-0.249977111117893"/>
        <rFont val="Arial"/>
        <family val="2"/>
      </rPr>
      <t xml:space="preserve">Punct </t>
    </r>
    <r>
      <rPr>
        <sz val="8"/>
        <color theme="0" tint="-0.249977111117893"/>
        <rFont val="Arial"/>
        <family val="2"/>
      </rPr>
      <t xml:space="preserve">  bypart/ejecta</t>
    </r>
  </si>
  <si>
    <r>
      <t>Glas</t>
    </r>
    <r>
      <rPr>
        <sz val="8"/>
        <color theme="0" tint="-0.249977111117893"/>
        <rFont val="Arial"/>
        <family val="2"/>
      </rPr>
      <t xml:space="preserve"> Glassware</t>
    </r>
  </si>
  <si>
    <r>
      <rPr>
        <b/>
        <sz val="8"/>
        <color theme="0" tint="-0.249977111117893"/>
        <rFont val="Arial"/>
        <family val="2"/>
      </rPr>
      <t>Shear</t>
    </r>
    <r>
      <rPr>
        <sz val="8"/>
        <color theme="0" tint="-0.249977111117893"/>
        <rFont val="Arial"/>
        <family val="2"/>
      </rPr>
      <t xml:space="preserve">   betw parts/wall</t>
    </r>
  </si>
  <si>
    <r>
      <t>Vehic</t>
    </r>
    <r>
      <rPr>
        <sz val="8"/>
        <color theme="0" tint="-0.249977111117893"/>
        <rFont val="Arial"/>
        <family val="2"/>
      </rPr>
      <t xml:space="preserve">  Vehicle</t>
    </r>
  </si>
  <si>
    <r>
      <rPr>
        <b/>
        <sz val="8"/>
        <color theme="0" tint="-0.249977111117893"/>
        <rFont val="Arial"/>
        <family val="2"/>
      </rPr>
      <t xml:space="preserve">Strike </t>
    </r>
    <r>
      <rPr>
        <sz val="8"/>
        <color theme="0" tint="-0.249977111117893"/>
        <rFont val="Arial"/>
        <family val="2"/>
      </rPr>
      <t xml:space="preserve">  by Parts</t>
    </r>
  </si>
  <si>
    <r>
      <t>Wght</t>
    </r>
    <r>
      <rPr>
        <sz val="8"/>
        <color theme="0" tint="-0.249977111117893"/>
        <rFont val="Arial"/>
        <family val="2"/>
      </rPr>
      <t xml:space="preserve">  Heavy</t>
    </r>
  </si>
  <si>
    <r>
      <t xml:space="preserve">Lift  </t>
    </r>
    <r>
      <rPr>
        <sz val="8"/>
        <color theme="0" tint="-0.249977111117893"/>
        <rFont val="Arial"/>
        <family val="2"/>
      </rPr>
      <t>Lifting</t>
    </r>
  </si>
  <si>
    <r>
      <t xml:space="preserve">Wheel  </t>
    </r>
    <r>
      <rPr>
        <sz val="8"/>
        <color theme="0" tint="-0.249977111117893"/>
        <rFont val="Arial"/>
        <family val="2"/>
      </rPr>
      <t>Chairs/tables</t>
    </r>
  </si>
  <si>
    <r>
      <rPr>
        <b/>
        <sz val="8"/>
        <color theme="0" tint="-0.249977111117893"/>
        <rFont val="Arial"/>
        <family val="2"/>
      </rPr>
      <t>Brake</t>
    </r>
    <r>
      <rPr>
        <sz val="8"/>
        <color theme="0" tint="-0.249977111117893"/>
        <rFont val="Arial"/>
        <family val="2"/>
      </rPr>
      <t xml:space="preserve">   /NoBrakes</t>
    </r>
  </si>
  <si>
    <r>
      <rPr>
        <b/>
        <sz val="8"/>
        <color theme="0" tint="-0.249977111117893"/>
        <rFont val="Arial"/>
        <family val="2"/>
      </rPr>
      <t>Stop</t>
    </r>
    <r>
      <rPr>
        <sz val="8"/>
        <color theme="0" tint="-0.249977111117893"/>
        <rFont val="Arial"/>
        <family val="2"/>
      </rPr>
      <t xml:space="preserve">  </t>
    </r>
    <r>
      <rPr>
        <sz val="7"/>
        <color theme="0" tint="-0.249977111117893"/>
        <rFont val="Arial"/>
        <family val="2"/>
      </rPr>
      <t>Emergency Button</t>
    </r>
  </si>
  <si>
    <t>BioHaz/Sharps</t>
  </si>
  <si>
    <t>Disposal Reqs</t>
  </si>
  <si>
    <r>
      <t>Fall</t>
    </r>
    <r>
      <rPr>
        <sz val="8"/>
        <color theme="0" tint="-0.249977111117893"/>
        <rFont val="Arial"/>
        <family val="2"/>
      </rPr>
      <t xml:space="preserve">  Slip/Trip</t>
    </r>
  </si>
  <si>
    <r>
      <t xml:space="preserve">Cut </t>
    </r>
    <r>
      <rPr>
        <sz val="8"/>
        <color theme="0" tint="-0.249977111117893"/>
        <rFont val="Arial"/>
        <family val="2"/>
      </rPr>
      <t>Puncture/Stab</t>
    </r>
  </si>
  <si>
    <r>
      <t xml:space="preserve">Ejecta </t>
    </r>
    <r>
      <rPr>
        <sz val="8"/>
        <color theme="0" tint="-0.249977111117893"/>
        <rFont val="Arial"/>
        <family val="2"/>
      </rPr>
      <t xml:space="preserve"> Throw-off</t>
    </r>
  </si>
  <si>
    <r>
      <t>Lift</t>
    </r>
    <r>
      <rPr>
        <sz val="8"/>
        <color theme="0" tint="-0.249977111117893"/>
        <rFont val="Arial"/>
        <family val="2"/>
      </rPr>
      <t xml:space="preserve">  Heavy</t>
    </r>
  </si>
  <si>
    <r>
      <t>Obstr</t>
    </r>
    <r>
      <rPr>
        <sz val="8"/>
        <color theme="0" tint="-0.249977111117893"/>
        <rFont val="Arial"/>
        <family val="2"/>
      </rPr>
      <t>uction</t>
    </r>
  </si>
  <si>
    <r>
      <t>OverE</t>
    </r>
    <r>
      <rPr>
        <sz val="8"/>
        <color theme="0" tint="-0.249977111117893"/>
        <rFont val="Arial"/>
        <family val="2"/>
      </rPr>
      <t>xertion</t>
    </r>
  </si>
  <si>
    <r>
      <t>Repet</t>
    </r>
    <r>
      <rPr>
        <sz val="8"/>
        <color theme="0" tint="-0.249977111117893"/>
        <rFont val="Arial"/>
        <family val="2"/>
      </rPr>
      <t>itive</t>
    </r>
  </si>
  <si>
    <r>
      <t>Lacer</t>
    </r>
    <r>
      <rPr>
        <sz val="8"/>
        <color theme="0" tint="-0.249977111117893"/>
        <rFont val="Arial"/>
        <family val="2"/>
      </rPr>
      <t>ation</t>
    </r>
  </si>
  <si>
    <r>
      <t>FailSafe</t>
    </r>
    <r>
      <rPr>
        <sz val="8"/>
        <color theme="0" tint="-0.249977111117893"/>
        <rFont val="Arial"/>
        <family val="2"/>
      </rPr>
      <t xml:space="preserve">  Reqs</t>
    </r>
  </si>
  <si>
    <r>
      <t>Guard</t>
    </r>
    <r>
      <rPr>
        <sz val="8"/>
        <color theme="0" tint="-0.249977111117893"/>
        <rFont val="Arial"/>
        <family val="2"/>
      </rPr>
      <t>/Shield</t>
    </r>
  </si>
  <si>
    <t>PPE</t>
  </si>
  <si>
    <t>EM-Radiation</t>
  </si>
  <si>
    <t>Date</t>
  </si>
  <si>
    <t>RMIT SEH Chem</t>
  </si>
  <si>
    <t>Assessed By</t>
  </si>
  <si>
    <t>SAFE  OPERATION  INSTRUCTIONS</t>
  </si>
  <si>
    <t>PRECAUTIONS      * OPERATE ONLY AS SET-OUT IN MANUAL</t>
  </si>
  <si>
    <t>a1</t>
  </si>
  <si>
    <t>Operate</t>
  </si>
  <si>
    <t>HAZARDS</t>
  </si>
  <si>
    <r>
      <t>Select</t>
    </r>
    <r>
      <rPr>
        <b/>
        <sz val="10"/>
        <color indexed="14"/>
        <rFont val="Arial"/>
      </rPr>
      <t xml:space="preserve"> 8 </t>
    </r>
    <r>
      <rPr>
        <sz val="10"/>
        <color indexed="14"/>
        <rFont val="Arial"/>
      </rPr>
      <t>of the following, put "</t>
    </r>
    <r>
      <rPr>
        <b/>
        <sz val="10"/>
        <color indexed="14"/>
        <rFont val="Arial"/>
      </rPr>
      <t>y</t>
    </r>
    <r>
      <rPr>
        <sz val="10"/>
        <color indexed="14"/>
        <rFont val="Arial"/>
      </rPr>
      <t>" in checkbox</t>
    </r>
  </si>
  <si>
    <t/>
  </si>
  <si>
    <t>Select 8 of the following, put "y" in checkbox</t>
  </si>
  <si>
    <t>INSTRUMENT</t>
  </si>
  <si>
    <t>* Familiarize yourself with Risk Assessment and Emergency Action Plan.</t>
  </si>
  <si>
    <t>b1</t>
  </si>
  <si>
    <t>Training</t>
  </si>
  <si>
    <t>* Exposure to solvents may cause acute or chronic illness;</t>
  </si>
  <si>
    <t>* TRAINING and LICENSING are enforced to ensure safe operation.</t>
  </si>
  <si>
    <t>b2</t>
  </si>
  <si>
    <t>* Flammable, Toxic, Chlorinated And Deuterated Solvents;</t>
  </si>
  <si>
    <t>Description</t>
  </si>
  <si>
    <t>* Standard Operating Procedures are posted and must be followed.</t>
  </si>
  <si>
    <t>b3</t>
  </si>
  <si>
    <t>* Eyes: Hot caustic splashes or sprayed leaks may cause blindness.</t>
  </si>
  <si>
    <t>Major Requirements</t>
  </si>
  <si>
    <t>* Care and Training are Needed to Prevent Damage.</t>
  </si>
  <si>
    <t>b4</t>
  </si>
  <si>
    <t>* High Voltages inside</t>
  </si>
  <si>
    <t>3Ph</t>
  </si>
  <si>
    <t>AUTHORISED PERSONNEL ONLY</t>
  </si>
  <si>
    <t>* Check for current Safety Tags and Parts for Damage or Deterioration</t>
  </si>
  <si>
    <t>c1</t>
  </si>
  <si>
    <t>Maintenance</t>
  </si>
  <si>
    <t>* Bio-solids/Soils may be a source of bacteria and other pathogens.</t>
  </si>
  <si>
    <t>Biohaz</t>
  </si>
  <si>
    <t>CAUTION - SAFETY TRAINING MANDATORY</t>
  </si>
  <si>
    <t>* Check Periodic Maintenance has been completed and documented.</t>
  </si>
  <si>
    <t>c2</t>
  </si>
  <si>
    <t>* Contact with Untreated Bio-Solids may cause Disease.</t>
  </si>
  <si>
    <t>Do Not Operate This Equipment Without Authorization</t>
  </si>
  <si>
    <t>* Do not open sealed component panels. No User serviceable parts.</t>
  </si>
  <si>
    <t>d2</t>
  </si>
  <si>
    <t>Do Not</t>
  </si>
  <si>
    <t>* Caustic residues may be deposited on surfaces and may cause burns.</t>
  </si>
  <si>
    <t>Bomb Autoclave</t>
  </si>
  <si>
    <t>Accredited Operator Registered Users Only</t>
  </si>
  <si>
    <t>* Do Not By-pass Safety Guards or Interlocks.</t>
  </si>
  <si>
    <t>d1</t>
  </si>
  <si>
    <t>* Vessel Damage can produce Explosive Boil-off of gases which may cause Injury or Death.</t>
  </si>
  <si>
    <t>Conf</t>
  </si>
  <si>
    <t>* No Panels are to be opened by Untrained Personnel.</t>
  </si>
  <si>
    <t>d3</t>
  </si>
  <si>
    <t>* Asphyxiant in high concentrations – liquid will vaporise and can reduce oxygen levels in the air which can lead to unconsciousness and death.</t>
  </si>
  <si>
    <t>* Untrained Users are likely to Damage Delicate Equipment.</t>
  </si>
  <si>
    <t>d4</t>
  </si>
  <si>
    <t>* Liq N2 CAN CONDENSE LIQUID OXYGEN FROM AIR TO PRODUCE EXPLOSIVE MIXTURE WITH ANY FUEL (eg Floor);</t>
  </si>
  <si>
    <t>Cryo</t>
  </si>
  <si>
    <t>* Pressurised Flamable Gas Cylinders and Lines may be a Fire Hazard.</t>
  </si>
  <si>
    <t>* Autosampler: Keep Clear. Do not by-pass Safety Guards or Interlocks.</t>
  </si>
  <si>
    <t>d5</t>
  </si>
  <si>
    <t>* Extremely cold liquid &amp; vapor – can cause burns/frostbite or damage to Eyes;</t>
  </si>
  <si>
    <t>* Glassware Breakage may cause Injury;</t>
  </si>
  <si>
    <t>* Operate Only in Fume Hood</t>
  </si>
  <si>
    <t>e1</t>
  </si>
  <si>
    <t>Enviro</t>
  </si>
  <si>
    <t>* Equipment Damage is likely from Unauthorised User Modifications.</t>
  </si>
  <si>
    <t>Delicate Equip</t>
  </si>
  <si>
    <t>* User may be injured by heavy components</t>
  </si>
  <si>
    <t>* Operate Only in a well Ventilated Environment.</t>
  </si>
  <si>
    <t>e2</t>
  </si>
  <si>
    <t>* Furnace Damage will occur if Sample Pans or Lids are forced in Chambers.</t>
  </si>
  <si>
    <t>* Violent Shaking may cause excessive Noise, Machine Damage or Injury.</t>
  </si>
  <si>
    <t xml:space="preserve">* Do not vent into Laboratory. Operate Only in a Vented Environment. </t>
  </si>
  <si>
    <t>e3</t>
  </si>
  <si>
    <t>* High Pressure Vessel failure may cause expolsion.</t>
  </si>
  <si>
    <t>* Prevent Chemicals volatilised in Oven from release into the Laboratory.</t>
  </si>
  <si>
    <t>e4</t>
  </si>
  <si>
    <t>* Damage to dewar may result from knocks or tilting.</t>
  </si>
  <si>
    <t>* Pressurised Gas Lines, Valves and Switches may be a Blow-out Hazard.</t>
  </si>
  <si>
    <t>* Do Not Open Chamber unless in Air Extraction Area.</t>
  </si>
  <si>
    <t>e5</t>
  </si>
  <si>
    <t>* Inhalation and Skin Hazard to User and By-standers by air-bourne Dust</t>
  </si>
  <si>
    <t>* Electrical: Water Entry or Heat Damaged Wiring may present a Shock Hazard.</t>
  </si>
  <si>
    <t>* Flammable Materials: Keep to a minimum and away from Hot Surfaces.</t>
  </si>
  <si>
    <t>f1</t>
  </si>
  <si>
    <t>* Opening Mill Head often releases fine powders / raised dust into Air.</t>
  </si>
  <si>
    <t>* Keep Flammable Materials Away from Hot Surfaces or Sparks.</t>
  </si>
  <si>
    <t>f2</t>
  </si>
  <si>
    <t>Keep</t>
  </si>
  <si>
    <t>* User and Bystanders: Standard operation presents small fire and electrical risk.</t>
  </si>
  <si>
    <t>Elec</t>
  </si>
  <si>
    <t>* Do Not Allow Aparatus to Smoke, as this is liable to set off the fire system.</t>
  </si>
  <si>
    <t>f3</t>
  </si>
  <si>
    <t>* No User Servicible Parts. Shock Hazard inside.</t>
  </si>
  <si>
    <t>* Do Not allow near Naked Flames or Flammable Material.</t>
  </si>
  <si>
    <t>f4</t>
  </si>
  <si>
    <t>* COMPUTER USE MAY LEAD TO RSI, EYE STRAIN OR FATIGUE.</t>
  </si>
  <si>
    <t>Ergo</t>
  </si>
  <si>
    <t>* Do Not Dry Significant Amounts of Solvents in an Oven that is not Vented</t>
  </si>
  <si>
    <t>f5</t>
  </si>
  <si>
    <t>* Fire: Ignition Source for Flamable Materials or may set-off Fire System.</t>
  </si>
  <si>
    <t>Fire</t>
  </si>
  <si>
    <t>* Do Not Over-fill. Contents may expand when heated.</t>
  </si>
  <si>
    <t>f6</t>
  </si>
  <si>
    <t>* Placard, Clearly designate and Restrict Access to the Area.</t>
  </si>
  <si>
    <t>* Do Not Over-Heat. Fire Hazard if Contents Decompose or Smoke.</t>
  </si>
  <si>
    <t>f7</t>
  </si>
  <si>
    <t>* Minute Quantities of Solvents and Hazardous Analytes are Used.</t>
  </si>
  <si>
    <t>GC</t>
  </si>
  <si>
    <t>* Ensure Vessel-Head, Vent-Line, Gas and Water-Pipes securely connected.</t>
  </si>
  <si>
    <t>* Do Not Allow Water into Contact with Heated Materials.</t>
  </si>
  <si>
    <t>f8</t>
  </si>
  <si>
    <t>Glass</t>
  </si>
  <si>
    <t>* Check before use that you do not over-fill or over-pressure Reactor.</t>
  </si>
  <si>
    <t>g1</t>
  </si>
  <si>
    <t>* Hot Surfaces, Liquids or Steam may cause Burns to the User.</t>
  </si>
  <si>
    <t>Heat</t>
  </si>
  <si>
    <t>* Pre-check Reactor does not leak at up to and beyond generated pressures.</t>
  </si>
  <si>
    <t>* Placard, Restricted Access, Barricade, Warning Placards.</t>
  </si>
  <si>
    <t>g2</t>
  </si>
  <si>
    <t>* Fire: Ignition or Explosion may result in widespread injury to others.</t>
  </si>
  <si>
    <r>
      <t xml:space="preserve">PPE: </t>
    </r>
    <r>
      <rPr>
        <sz val="10"/>
        <color indexed="12"/>
        <rFont val="Arial Narrow"/>
        <family val="2"/>
      </rPr>
      <t xml:space="preserve">Using Chemicals: Goggles, Labcoat, Gloves. Read &amp; Understand </t>
    </r>
    <r>
      <rPr>
        <b/>
        <sz val="10"/>
        <color indexed="12"/>
        <rFont val="Arial Narrow"/>
        <family val="2"/>
      </rPr>
      <t>MSDS</t>
    </r>
  </si>
  <si>
    <t>* Placard, Correctly Label the Material in Use.</t>
  </si>
  <si>
    <t>g4</t>
  </si>
  <si>
    <t>* Oven Use may present Fire and Electrical Risks to User and Bystanders.</t>
  </si>
  <si>
    <t>RESIDUAL RISK LEVEL</t>
  </si>
  <si>
    <t>LOW</t>
  </si>
  <si>
    <t xml:space="preserve"> if taught precautions are followed</t>
  </si>
  <si>
    <t>* Test Run to ensure Anchors adequately Secure and Stable.</t>
  </si>
  <si>
    <t>h1</t>
  </si>
  <si>
    <t>Check</t>
  </si>
  <si>
    <t>* Analytes decompose to Unknown Potentially Harmful Fumes and Residues.</t>
  </si>
  <si>
    <t>EMERGENCY RESPONSE</t>
  </si>
  <si>
    <r>
      <t xml:space="preserve">In Case of Malfunction: </t>
    </r>
    <r>
      <rPr>
        <sz val="10"/>
        <color indexed="17"/>
        <rFont val="Arial Narrow"/>
        <family val="2"/>
      </rPr>
      <t xml:space="preserve">Contact Tech Support  - </t>
    </r>
    <r>
      <rPr>
        <b/>
        <sz val="10"/>
        <color indexed="17"/>
        <rFont val="Arial Narrow"/>
        <family val="2"/>
      </rPr>
      <t>P.Laming  0403-587-979</t>
    </r>
  </si>
  <si>
    <t>* Ensure all Items are Stable and can be Quickly and Safely Removed if needed.</t>
  </si>
  <si>
    <t>h2</t>
  </si>
  <si>
    <t>* Heating may expand, boil, melt or break Items which may then cause Injury.</t>
  </si>
  <si>
    <t>see local response plan</t>
  </si>
  <si>
    <t>Turn Off Gas Supply, Close all Valves, Turn Off Power</t>
  </si>
  <si>
    <t>* Operate ONLY with a competent co-worker present.</t>
  </si>
  <si>
    <t>i1</t>
  </si>
  <si>
    <t>* Skin: Contact Burns to the User may ranging from Minor to Severe.</t>
  </si>
  <si>
    <t>on wall near exits</t>
  </si>
  <si>
    <r>
      <t>Clean-Up:</t>
    </r>
    <r>
      <rPr>
        <sz val="10"/>
        <color indexed="17"/>
        <rFont val="Arial Narrow"/>
        <family val="2"/>
      </rPr>
      <t xml:space="preserve"> Use Gloves, Brush or Towel-up small spills.</t>
    </r>
  </si>
  <si>
    <t>* Operate at the Minimum Reasonable Output Power.</t>
  </si>
  <si>
    <t>i2</t>
  </si>
  <si>
    <t>* Skin: Hot Corrosive Substances may burn the User( Range: Minor to Severe)</t>
  </si>
  <si>
    <r>
      <t xml:space="preserve">Call Fire Brigade </t>
    </r>
    <r>
      <rPr>
        <b/>
        <sz val="10"/>
        <color indexed="17"/>
        <rFont val="Arial Narrow"/>
        <family val="2"/>
      </rPr>
      <t xml:space="preserve"> 0-000 </t>
    </r>
  </si>
  <si>
    <r>
      <t>Shut Down</t>
    </r>
    <r>
      <rPr>
        <sz val="10"/>
        <color indexed="17"/>
        <rFont val="Arial Narrow"/>
        <family val="2"/>
      </rPr>
      <t xml:space="preserve"> - Turn off Power, Turn off Gases.</t>
    </r>
  </si>
  <si>
    <t>* Operate only with correct chair, keyboard, lighting, etc.</t>
  </si>
  <si>
    <t>m1</t>
  </si>
  <si>
    <t>* Magnetic Fields May Damage Electronic Devices;</t>
  </si>
  <si>
    <t>Mag</t>
  </si>
  <si>
    <r>
      <t xml:space="preserve">or RMIT Security </t>
    </r>
    <r>
      <rPr>
        <b/>
        <sz val="10"/>
        <color indexed="17"/>
        <rFont val="Arial Narrow"/>
        <family val="2"/>
      </rPr>
      <t>53333</t>
    </r>
  </si>
  <si>
    <r>
      <t>First Aid:</t>
    </r>
    <r>
      <rPr>
        <sz val="10"/>
        <color indexed="17"/>
        <rFont val="Arial Narrow"/>
        <family val="2"/>
      </rPr>
      <t xml:space="preserve"> Keep calm, call for a First Aider for minor Cuts or Burns.</t>
    </r>
  </si>
  <si>
    <t>* Take Care when Manual Handling Heavy Items.</t>
  </si>
  <si>
    <t>m2</t>
  </si>
  <si>
    <t>* Some tools and equipment may suddenly fly toward magnet body, which could cause injury or damage.</t>
  </si>
  <si>
    <t>Do Not Enter Affected Area</t>
  </si>
  <si>
    <t xml:space="preserve">        Seek medical advice for any serious injuries.</t>
  </si>
  <si>
    <t>* Take Care when Manual Handling / Installing Heavy Parts.</t>
  </si>
  <si>
    <t>m3</t>
  </si>
  <si>
    <t>* User and Bystanders may be subject to excessive Noise.</t>
  </si>
  <si>
    <t>Mech</t>
  </si>
  <si>
    <t>* Placard, PERSONS WITH PACEMAKERS NOT PERMITTED within 2m.</t>
  </si>
  <si>
    <t>n1</t>
  </si>
  <si>
    <t>NMR</t>
  </si>
  <si>
    <t>* Autosampler Movement or Glassware Breakage may cause Injury.</t>
  </si>
  <si>
    <t>* Cleaning Equipment Not Permitted within 2m of Dewar.</t>
  </si>
  <si>
    <t>n2</t>
  </si>
  <si>
    <t>* Excessive use may cause Agitator to demout Anchors and shake violently.</t>
  </si>
  <si>
    <t>Standard Operating Procedure</t>
  </si>
  <si>
    <t>* Iron Tools Not Permitted within 2m– May Lead to Vessel Damage.</t>
  </si>
  <si>
    <t>n3</t>
  </si>
  <si>
    <t>* Do Not Allow Air or Moisture into Dewar, Do Not block relief vent.</t>
  </si>
  <si>
    <t>n4</t>
  </si>
  <si>
    <t>Check power leads for damage or deterioration and that test tag is current.</t>
  </si>
  <si>
    <t>* Keep in well-ventilated area. Continuously monitor oxygen levels in air.</t>
  </si>
  <si>
    <t>n5</t>
  </si>
  <si>
    <t>* Hearing Problems may be experienced by high level or sustained Noise.</t>
  </si>
  <si>
    <t>Noise</t>
  </si>
  <si>
    <t>Log Book Entry</t>
  </si>
  <si>
    <t>Time</t>
  </si>
  <si>
    <t>Licensed User</t>
  </si>
  <si>
    <t>Op Params</t>
  </si>
  <si>
    <t>* Ensure laser beams (including stray reflections) constrained to one level (well below eye level).</t>
  </si>
  <si>
    <t>o1</t>
  </si>
  <si>
    <t>Optical</t>
  </si>
  <si>
    <t xml:space="preserve">Pres </t>
  </si>
  <si>
    <t>Failure to make Log Book Entry will have Access Withdrawn</t>
  </si>
  <si>
    <t>* Securely mount All Optics, remove all reflective surfaces area.</t>
  </si>
  <si>
    <t>o2</t>
  </si>
  <si>
    <t>Pre-Check</t>
  </si>
  <si>
    <t>* Totally enclose UV-absorbing shield with Safety Interlocks.</t>
  </si>
  <si>
    <t>o3</t>
  </si>
  <si>
    <t>* One Sealed part contains a small quantity of radioactive, hazardous material.</t>
  </si>
  <si>
    <t>Rad</t>
  </si>
  <si>
    <t>* UV GLASSES MUST BE WORN, EYESIGHT CHECKS MANDATORY.</t>
  </si>
  <si>
    <t>o4</t>
  </si>
  <si>
    <t>* RF Hazard may affect electronic devices;</t>
  </si>
  <si>
    <t>RF</t>
  </si>
  <si>
    <t>* Restrict access to the laser area (particularly any line of sight) to laser trained personnel.</t>
  </si>
  <si>
    <t>o5</t>
  </si>
  <si>
    <r>
      <t xml:space="preserve">* </t>
    </r>
    <r>
      <rPr>
        <b/>
        <sz val="10"/>
        <color indexed="10"/>
        <rFont val="Arial Narrow"/>
        <family val="2"/>
      </rPr>
      <t>PACE-MAKER</t>
    </r>
    <r>
      <rPr>
        <sz val="10"/>
        <color indexed="10"/>
        <rFont val="Arial Narrow"/>
        <family val="2"/>
      </rPr>
      <t xml:space="preserve"> and medical implant hazard - </t>
    </r>
    <r>
      <rPr>
        <b/>
        <sz val="10"/>
        <color indexed="10"/>
        <rFont val="Arial Narrow"/>
        <family val="2"/>
      </rPr>
      <t>MAY CAUSE DEATH;</t>
    </r>
  </si>
  <si>
    <t xml:space="preserve">        Seek medical advice for all serious cuts or burns.</t>
  </si>
  <si>
    <t>Pressure Test</t>
  </si>
  <si>
    <t>* Operate at the lowest laser output possible.</t>
  </si>
  <si>
    <t>o6</t>
  </si>
  <si>
    <t>* Pacemaker and Metallic Impant Hazard – Strong fields could cause serious injury or death to persons implanted or attached to medical devices.</t>
  </si>
  <si>
    <t>p1</t>
  </si>
  <si>
    <t>* May produce icy / wet slippery surfaces.</t>
  </si>
  <si>
    <t>Srfc</t>
  </si>
  <si>
    <t>* Check Burst Valve maintenance has been observed and documented.</t>
  </si>
  <si>
    <t>p2</t>
  </si>
  <si>
    <t>* Skin: Ultra-Violet lasers can burn and induce cancer (as for sunburn);</t>
  </si>
  <si>
    <t>UV</t>
  </si>
  <si>
    <t>p3</t>
  </si>
  <si>
    <t>* Eyes: Even a very weak laser beam can cause partial or complete loss of sight.</t>
  </si>
  <si>
    <t xml:space="preserve">UV </t>
  </si>
  <si>
    <t>p4</t>
  </si>
  <si>
    <t>* Eyes: Risk is present even for stray reflections off optical surfaces</t>
  </si>
  <si>
    <t>* Charge or Discharge the reactor ONLY with a competent co-worker present.</t>
  </si>
  <si>
    <t>p5</t>
  </si>
  <si>
    <t>* Vacuum System presents Minimal Hazard, Cooling Water Flood Risk.</t>
  </si>
  <si>
    <t>Vac</t>
  </si>
  <si>
    <t>* Immunisation may be Required.</t>
  </si>
  <si>
    <t>q1</t>
  </si>
  <si>
    <t>Medical</t>
  </si>
  <si>
    <t>* Water Entry may result in Flashing, Excessive and Hazardous Steam.</t>
  </si>
  <si>
    <t>* Medical Monitoring may be Required</t>
  </si>
  <si>
    <t>q2</t>
  </si>
  <si>
    <t>* Flood Hazard if Reservoir is Over-filled on not drained correctly.</t>
  </si>
  <si>
    <t>ShutDown Procedure</t>
  </si>
  <si>
    <t>* Eye-Sight Checks may be Required</t>
  </si>
  <si>
    <t>q3</t>
  </si>
  <si>
    <t>* Radiation monitoring is Required</t>
  </si>
  <si>
    <t>q4</t>
  </si>
  <si>
    <t>* Water: Entry may produce Hazardous Steam or Electrical Hazard.</t>
  </si>
  <si>
    <t>Overnight Contacts</t>
  </si>
  <si>
    <t>* Do Not Leave Operating Aparatus Unattended.</t>
  </si>
  <si>
    <t>Care</t>
  </si>
  <si>
    <t>Tech Contact</t>
  </si>
  <si>
    <t>Karl Lang  0438-517-596</t>
  </si>
  <si>
    <t>* Do Not run Water-Lines above or near Electrical Equipment</t>
  </si>
  <si>
    <t>Peter Laming  0403-587-979</t>
  </si>
  <si>
    <t>* Do Not Allow Water to enter Electrical Equipment</t>
  </si>
  <si>
    <t>* Nozzle on Gas Outlet or Sample may be ejected with great speed.</t>
  </si>
  <si>
    <t>* Glassware rinsed in solvent poses a danger of explosion if un-vented.</t>
  </si>
  <si>
    <t>HAZ</t>
  </si>
  <si>
    <t>* Bystanders and users may be injured by ejecta.</t>
  </si>
  <si>
    <t>* Naked Flame is a particularly hazardous Ignition Source.</t>
  </si>
  <si>
    <r>
      <t xml:space="preserve">* Possible Excessive Usage.     Note: </t>
    </r>
    <r>
      <rPr>
        <b/>
        <sz val="10"/>
        <color indexed="10"/>
        <rFont val="Arial"/>
        <family val="2"/>
      </rPr>
      <t>6L/min =1 G.cylinder/day</t>
    </r>
  </si>
  <si>
    <t>* Wear Labcoat and Safety Glasses at All Times</t>
  </si>
  <si>
    <t>* Ensure Bystanders are adequately Protected</t>
  </si>
  <si>
    <t xml:space="preserve">* Check Cylinders are Connected and Secured. Do Not Store Cylinders. </t>
  </si>
  <si>
    <t>p6</t>
  </si>
  <si>
    <t>* Do Not Use Glass on Nozzle. Do Not Use Needle on Nozzle.</t>
  </si>
  <si>
    <t>* Do Not Waste Building Nitrogen Supply. Use Only Bare Requirement.</t>
  </si>
  <si>
    <t>* Implement Protective Action Plan for large liquid helium spill or quench.</t>
  </si>
  <si>
    <t>r1</t>
  </si>
  <si>
    <t>RESP</t>
  </si>
  <si>
    <r>
      <t xml:space="preserve">HAZARDS </t>
    </r>
    <r>
      <rPr>
        <sz val="10"/>
        <color indexed="10"/>
        <rFont val="Arial Narrow"/>
        <family val="2"/>
      </rPr>
      <t xml:space="preserve">   * MAJOR RISK: Enter detail here</t>
    </r>
  </si>
  <si>
    <t>* Do not modify or adjust Equipment. Call Technical Staff</t>
  </si>
  <si>
    <t>OVENS</t>
  </si>
  <si>
    <t>Electricity</t>
  </si>
  <si>
    <t>Heavy</t>
  </si>
  <si>
    <t>Apron</t>
  </si>
  <si>
    <t>OvenMits</t>
  </si>
  <si>
    <t>OIL</t>
  </si>
  <si>
    <t>Burns</t>
  </si>
  <si>
    <t>Rancidity</t>
  </si>
  <si>
    <t>Water/Steam</t>
  </si>
  <si>
    <t>Flammable</t>
  </si>
  <si>
    <t>Slippery</t>
  </si>
  <si>
    <t>Fumes</t>
  </si>
  <si>
    <t>Trivet</t>
  </si>
  <si>
    <t>MECHANICS LABORATORY</t>
  </si>
  <si>
    <t>H</t>
  </si>
  <si>
    <t>B</t>
  </si>
  <si>
    <t>Vis Strong Light</t>
  </si>
  <si>
    <t>R</t>
  </si>
  <si>
    <t>V</t>
  </si>
  <si>
    <t>U</t>
  </si>
  <si>
    <t>M</t>
  </si>
  <si>
    <t>L</t>
  </si>
  <si>
    <t>X</t>
  </si>
  <si>
    <t>I</t>
  </si>
  <si>
    <t>W</t>
  </si>
  <si>
    <t>C</t>
  </si>
  <si>
    <t>E</t>
  </si>
  <si>
    <t>T</t>
  </si>
  <si>
    <t>D</t>
  </si>
  <si>
    <t>A</t>
  </si>
  <si>
    <t>F</t>
  </si>
  <si>
    <t>N</t>
  </si>
  <si>
    <t>S</t>
  </si>
  <si>
    <t>P</t>
  </si>
  <si>
    <t>G</t>
  </si>
  <si>
    <t>Chemical</t>
  </si>
  <si>
    <t>Y</t>
  </si>
  <si>
    <t>Boiling</t>
  </si>
  <si>
    <t>Damp,Condensation</t>
  </si>
  <si>
    <t>Taps</t>
  </si>
  <si>
    <t>O</t>
  </si>
  <si>
    <t>Z</t>
  </si>
  <si>
    <t>Asphixiation</t>
  </si>
  <si>
    <t>Fatigue</t>
  </si>
  <si>
    <t>Inhalation</t>
  </si>
  <si>
    <t>Ingestion</t>
  </si>
  <si>
    <t>J</t>
  </si>
  <si>
    <t>Q</t>
  </si>
  <si>
    <t>K</t>
  </si>
  <si>
    <t>OTHER</t>
  </si>
  <si>
    <t>OvenMits/Gauntlets</t>
  </si>
  <si>
    <t>Comfort</t>
  </si>
  <si>
    <t>Security</t>
  </si>
  <si>
    <t>HV - High Voltage &gt;999</t>
  </si>
  <si>
    <t>VL -Very Low Voltage &lt;32</t>
  </si>
  <si>
    <t>Tongs</t>
  </si>
  <si>
    <t>Insulated Tray,trivet</t>
  </si>
  <si>
    <t>Volatiles</t>
  </si>
  <si>
    <t>Fire Flammables</t>
  </si>
  <si>
    <t>Duct Exhaust Fumes</t>
  </si>
  <si>
    <t>PPE OvenMits etc</t>
  </si>
  <si>
    <t>Weight</t>
  </si>
  <si>
    <t>Refrigeration</t>
  </si>
  <si>
    <t>Ovens / Furnaces / Heaters / Ovens</t>
  </si>
  <si>
    <t>Food Kitchen</t>
  </si>
  <si>
    <t>Machinery / Plant</t>
  </si>
  <si>
    <t>Bactericide Detergents</t>
  </si>
  <si>
    <t>Food Kitchen Hygiene</t>
  </si>
  <si>
    <t>Cryo UltraLow Temps</t>
  </si>
  <si>
    <t>Mech   Machinery</t>
  </si>
  <si>
    <r>
      <t>Ergo</t>
    </r>
    <r>
      <rPr>
        <sz val="8"/>
        <color theme="0" tint="-0.34998626667073579"/>
        <rFont val="Arial Narrow"/>
        <family val="2"/>
      </rPr>
      <t xml:space="preserve">  Ergonomic</t>
    </r>
  </si>
  <si>
    <r>
      <t>Fum</t>
    </r>
    <r>
      <rPr>
        <sz val="8"/>
        <color theme="0" tint="-0.34998626667073579"/>
        <rFont val="Arial Narrow"/>
        <family val="2"/>
      </rPr>
      <t xml:space="preserve">  Fumes/Smoke/Exhaust</t>
    </r>
  </si>
  <si>
    <r>
      <t>Nois</t>
    </r>
    <r>
      <rPr>
        <sz val="8"/>
        <color theme="0" tint="-0.34998626667073579"/>
        <rFont val="Arial Narrow"/>
        <family val="2"/>
      </rPr>
      <t xml:space="preserve">  Noisy</t>
    </r>
  </si>
  <si>
    <r>
      <t xml:space="preserve">Srfc </t>
    </r>
    <r>
      <rPr>
        <sz val="8"/>
        <color theme="0" tint="-0.34998626667073579"/>
        <rFont val="Arial Narrow"/>
        <family val="2"/>
      </rPr>
      <t xml:space="preserve"> Slippery/Rough</t>
    </r>
  </si>
  <si>
    <r>
      <t>Conf</t>
    </r>
    <r>
      <rPr>
        <sz val="8"/>
        <color theme="0" tint="-0.34998626667073579"/>
        <rFont val="Arial Narrow"/>
        <family val="2"/>
      </rPr>
      <t xml:space="preserve">  Confined Space</t>
    </r>
  </si>
  <si>
    <r>
      <t>2</t>
    </r>
    <r>
      <rPr>
        <sz val="8"/>
        <color theme="0" tint="-0.34998626667073579"/>
        <rFont val="Arial Narrow"/>
        <family val="2"/>
      </rPr>
      <t xml:space="preserve"> - Gases</t>
    </r>
  </si>
  <si>
    <r>
      <t>3</t>
    </r>
    <r>
      <rPr>
        <sz val="8"/>
        <color theme="0" tint="-0.34998626667073579"/>
        <rFont val="Arial Narrow"/>
        <family val="2"/>
      </rPr>
      <t xml:space="preserve"> - Flammable</t>
    </r>
  </si>
  <si>
    <r>
      <t>4</t>
    </r>
    <r>
      <rPr>
        <sz val="8"/>
        <color theme="0" tint="-0.34998626667073579"/>
        <rFont val="Arial Narrow"/>
        <family val="2"/>
      </rPr>
      <t xml:space="preserve"> - Dang/SpontComb/Solid</t>
    </r>
  </si>
  <si>
    <r>
      <t>5</t>
    </r>
    <r>
      <rPr>
        <sz val="8"/>
        <color theme="0" tint="-0.34998626667073579"/>
        <rFont val="Arial Narrow"/>
        <family val="2"/>
      </rPr>
      <t xml:space="preserve"> - Oxidizant</t>
    </r>
  </si>
  <si>
    <r>
      <t>6</t>
    </r>
    <r>
      <rPr>
        <sz val="8"/>
        <color theme="0" tint="-0.34998626667073579"/>
        <rFont val="Arial Narrow"/>
        <family val="2"/>
      </rPr>
      <t xml:space="preserve"> - Toxic</t>
    </r>
  </si>
  <si>
    <r>
      <t>7</t>
    </r>
    <r>
      <rPr>
        <sz val="8"/>
        <color theme="0" tint="-0.34998626667073579"/>
        <rFont val="Arial Narrow"/>
        <family val="2"/>
      </rPr>
      <t xml:space="preserve"> - Radioactive</t>
    </r>
  </si>
  <si>
    <r>
      <t xml:space="preserve">8 </t>
    </r>
    <r>
      <rPr>
        <sz val="8"/>
        <color theme="0" tint="-0.34998626667073579"/>
        <rFont val="Arial Narrow"/>
        <family val="2"/>
      </rPr>
      <t>- Corrosive</t>
    </r>
  </si>
  <si>
    <r>
      <t>9</t>
    </r>
    <r>
      <rPr>
        <sz val="8"/>
        <color theme="0" tint="-0.34998626667073579"/>
        <rFont val="Arial Narrow"/>
        <family val="2"/>
      </rPr>
      <t xml:space="preserve"> - Misc</t>
    </r>
  </si>
  <si>
    <r>
      <t xml:space="preserve">Cut </t>
    </r>
    <r>
      <rPr>
        <sz val="8"/>
        <color theme="0" tint="-0.34998626667073579"/>
        <rFont val="Arial Narrow"/>
        <family val="2"/>
      </rPr>
      <t>Puncture/Stab Laceration</t>
    </r>
  </si>
  <si>
    <r>
      <t>3Phz</t>
    </r>
    <r>
      <rPr>
        <sz val="8"/>
        <color theme="0" tint="-0.34998626667073579"/>
        <rFont val="Arial Narrow"/>
        <family val="2"/>
      </rPr>
      <t xml:space="preserve"> Three Phase</t>
    </r>
  </si>
  <si>
    <r>
      <rPr>
        <b/>
        <sz val="8"/>
        <color theme="0" tint="-0.34998626667073579"/>
        <rFont val="Arial Narrow"/>
        <family val="2"/>
      </rPr>
      <t>Stop</t>
    </r>
    <r>
      <rPr>
        <sz val="8"/>
        <color theme="0" tint="-0.34998626667073579"/>
        <rFont val="Arial Narrow"/>
        <family val="2"/>
      </rPr>
      <t xml:space="preserve">  </t>
    </r>
    <r>
      <rPr>
        <sz val="7"/>
        <color theme="0" tint="-0.34998626667073579"/>
        <rFont val="Arial Narrow"/>
        <family val="2"/>
      </rPr>
      <t>Emergency Button</t>
    </r>
  </si>
  <si>
    <r>
      <t>T&amp;T</t>
    </r>
    <r>
      <rPr>
        <sz val="8"/>
        <color theme="0" tint="-0.34998626667073579"/>
        <rFont val="Arial Narrow"/>
        <family val="2"/>
      </rPr>
      <t xml:space="preserve"> Test and Tag</t>
    </r>
  </si>
  <si>
    <r>
      <t>FailSafe</t>
    </r>
    <r>
      <rPr>
        <sz val="8"/>
        <color theme="0" tint="-0.34998626667073579"/>
        <rFont val="Arial Narrow"/>
        <family val="2"/>
      </rPr>
      <t xml:space="preserve">  Reqs</t>
    </r>
  </si>
  <si>
    <r>
      <t>Shear</t>
    </r>
    <r>
      <rPr>
        <sz val="8"/>
        <color theme="0" tint="-0.34998626667073579"/>
        <rFont val="Arial Narrow"/>
        <family val="2"/>
      </rPr>
      <t xml:space="preserve">   betw parts/wall</t>
    </r>
  </si>
  <si>
    <r>
      <t>Obstr</t>
    </r>
    <r>
      <rPr>
        <sz val="8"/>
        <color theme="0" tint="-0.34998626667073579"/>
        <rFont val="Arial Narrow"/>
        <family val="2"/>
      </rPr>
      <t>uction</t>
    </r>
  </si>
  <si>
    <r>
      <t>Fall</t>
    </r>
    <r>
      <rPr>
        <sz val="8"/>
        <color theme="0" tint="-0.34998626667073579"/>
        <rFont val="Arial Narrow"/>
        <family val="2"/>
      </rPr>
      <t xml:space="preserve">  Slip/Trip Drop</t>
    </r>
  </si>
  <si>
    <r>
      <t>Repet</t>
    </r>
    <r>
      <rPr>
        <sz val="8"/>
        <color theme="0" tint="-0.34998626667073579"/>
        <rFont val="Arial Narrow"/>
        <family val="2"/>
      </rPr>
      <t>itive</t>
    </r>
  </si>
  <si>
    <r>
      <t>Radiation</t>
    </r>
    <r>
      <rPr>
        <sz val="8"/>
        <color theme="0" tint="-0.34998626667073579"/>
        <rFont val="Arial Narrow"/>
        <family val="2"/>
      </rPr>
      <t xml:space="preserve"> - EM,Ionising</t>
    </r>
  </si>
  <si>
    <r>
      <t>MW</t>
    </r>
    <r>
      <rPr>
        <sz val="8"/>
        <color theme="0" tint="-0.34998626667073579"/>
        <rFont val="Arial Narrow"/>
        <family val="2"/>
      </rPr>
      <t xml:space="preserve"> MircoWave InfraRed</t>
    </r>
  </si>
  <si>
    <r>
      <t xml:space="preserve">Las </t>
    </r>
    <r>
      <rPr>
        <sz val="8"/>
        <color theme="0" tint="-0.34998626667073579"/>
        <rFont val="Arial Narrow"/>
        <family val="2"/>
      </rPr>
      <t xml:space="preserve"> Laser</t>
    </r>
  </si>
  <si>
    <r>
      <t>Mag</t>
    </r>
    <r>
      <rPr>
        <sz val="8"/>
        <color theme="0" tint="-0.34998626667073579"/>
        <rFont val="Arial Narrow"/>
        <family val="2"/>
      </rPr>
      <t xml:space="preserve">  Magnetic Field</t>
    </r>
  </si>
  <si>
    <r>
      <t>Lift</t>
    </r>
    <r>
      <rPr>
        <sz val="8"/>
        <color theme="0" tint="-0.34998626667073579"/>
        <rFont val="Arial Narrow"/>
        <family val="2"/>
      </rPr>
      <t xml:space="preserve">  Heavy</t>
    </r>
  </si>
  <si>
    <r>
      <t>Rad</t>
    </r>
    <r>
      <rPr>
        <sz val="8"/>
        <color theme="0" tint="-0.34998626667073579"/>
        <rFont val="Arial Narrow"/>
        <family val="2"/>
      </rPr>
      <t xml:space="preserve">  α,ß,Y</t>
    </r>
  </si>
  <si>
    <r>
      <t>OverE</t>
    </r>
    <r>
      <rPr>
        <sz val="8"/>
        <color theme="0" tint="-0.34998626667073579"/>
        <rFont val="Arial Narrow"/>
        <family val="2"/>
      </rPr>
      <t>xertion</t>
    </r>
  </si>
  <si>
    <r>
      <t>UV</t>
    </r>
    <r>
      <rPr>
        <sz val="8"/>
        <color theme="0" tint="-0.34998626667073579"/>
        <rFont val="Arial Narrow"/>
        <family val="2"/>
      </rPr>
      <t xml:space="preserve">  UltraViolet</t>
    </r>
  </si>
  <si>
    <r>
      <t>RF</t>
    </r>
    <r>
      <rPr>
        <sz val="8"/>
        <color theme="0" tint="-0.34998626667073579"/>
        <rFont val="Arial Narrow"/>
        <family val="2"/>
      </rPr>
      <t xml:space="preserve">  RadioFreq, Wireless</t>
    </r>
  </si>
  <si>
    <r>
      <t>XR</t>
    </r>
    <r>
      <rPr>
        <sz val="8"/>
        <color theme="0" tint="-0.34998626667073579"/>
        <rFont val="Arial Narrow"/>
        <family val="2"/>
      </rPr>
      <t xml:space="preserve">  X-Ray</t>
    </r>
  </si>
  <si>
    <r>
      <t>Frag</t>
    </r>
    <r>
      <rPr>
        <sz val="8"/>
        <color theme="0" tint="-0.34998626667073579"/>
        <rFont val="Arial Narrow"/>
        <family val="2"/>
      </rPr>
      <t xml:space="preserve">  FRAGILE</t>
    </r>
  </si>
  <si>
    <r>
      <t>Glas</t>
    </r>
    <r>
      <rPr>
        <sz val="8"/>
        <color theme="0" tint="-0.34998626667073579"/>
        <rFont val="Arial Narrow"/>
        <family val="2"/>
      </rPr>
      <t xml:space="preserve"> Glassware</t>
    </r>
  </si>
  <si>
    <r>
      <t>Wght</t>
    </r>
    <r>
      <rPr>
        <sz val="8"/>
        <color theme="0" tint="-0.34998626667073579"/>
        <rFont val="Arial Narrow"/>
        <family val="2"/>
      </rPr>
      <t xml:space="preserve">  Heavy</t>
    </r>
  </si>
  <si>
    <r>
      <t xml:space="preserve">Lift  </t>
    </r>
    <r>
      <rPr>
        <sz val="8"/>
        <color theme="0" tint="-0.34998626667073579"/>
        <rFont val="Arial Narrow"/>
        <family val="2"/>
      </rPr>
      <t>Lifting</t>
    </r>
  </si>
  <si>
    <r>
      <t>Vehic</t>
    </r>
    <r>
      <rPr>
        <sz val="8"/>
        <color theme="0" tint="-0.34998626667073579"/>
        <rFont val="Arial Narrow"/>
        <family val="2"/>
      </rPr>
      <t xml:space="preserve">  Vehicle</t>
    </r>
  </si>
  <si>
    <r>
      <t xml:space="preserve">Wheel  </t>
    </r>
    <r>
      <rPr>
        <sz val="8"/>
        <color theme="0" tint="-0.34998626667073579"/>
        <rFont val="Arial Narrow"/>
        <family val="2"/>
      </rPr>
      <t>Chairs/tables</t>
    </r>
  </si>
  <si>
    <t>Cooking Oil</t>
  </si>
  <si>
    <t>Vacuum</t>
  </si>
  <si>
    <t>Oven Cooker</t>
  </si>
  <si>
    <t>Cleanup Sink Basin Washer</t>
  </si>
  <si>
    <t>Gas / Flame</t>
  </si>
  <si>
    <t xml:space="preserve">Enviromental Light, Noise </t>
  </si>
  <si>
    <t>Lifting</t>
  </si>
  <si>
    <t>Surfaces Benches</t>
  </si>
  <si>
    <t>Unstable Topple Fall</t>
  </si>
  <si>
    <t>Sh  Sharp Edges / Glass</t>
  </si>
  <si>
    <t>Vapour / Steam</t>
  </si>
  <si>
    <t>Explosion Pressure</t>
  </si>
  <si>
    <t>Utensils Cutlery Crockery</t>
  </si>
  <si>
    <t>Display eg BainMarie</t>
  </si>
  <si>
    <t>Waste Rubbish Rancidity</t>
  </si>
  <si>
    <t>Mask Face/Shield</t>
  </si>
  <si>
    <t>Apron/Labcoat/Overalls</t>
  </si>
  <si>
    <t>Light/Dark</t>
  </si>
  <si>
    <t>General</t>
  </si>
  <si>
    <t>Large items</t>
  </si>
  <si>
    <r>
      <t>Hard</t>
    </r>
    <r>
      <rPr>
        <sz val="8"/>
        <color theme="0" tint="-0.34998626667073579"/>
        <rFont val="Arial Narrow"/>
        <family val="2"/>
      </rPr>
      <t xml:space="preserve"> Wired - Plant AirC, Ducts</t>
    </r>
  </si>
  <si>
    <t>Guards/Shields</t>
  </si>
  <si>
    <t>Brake</t>
  </si>
  <si>
    <t>Emerg Stop / Brake</t>
  </si>
  <si>
    <t>Entangle Clothes Gloves Jewellery</t>
  </si>
  <si>
    <t>Entangle Body Limbs Hair</t>
  </si>
  <si>
    <t>Transport Manual Handling</t>
  </si>
  <si>
    <t>Posture Twist</t>
  </si>
  <si>
    <t>Immersion Flood Drown</t>
  </si>
  <si>
    <t>Cut Crush Shear Trap</t>
  </si>
  <si>
    <t>Engineering  4</t>
  </si>
  <si>
    <t>Administrative 5</t>
  </si>
  <si>
    <t>3  Isolation   3</t>
  </si>
  <si>
    <t>6.     PPE  -  Personal Protective Equipment           6</t>
  </si>
  <si>
    <t>Date:</t>
  </si>
  <si>
    <t>RMIT SEH Chem Risk Assessment Team</t>
  </si>
  <si>
    <t>RMIT SEH Chem Assessed By</t>
  </si>
  <si>
    <t>PROPERTY DAMAGE</t>
  </si>
  <si>
    <t>Disposal Waste</t>
  </si>
  <si>
    <t>LABORATORY and EQUIPMENT HAZARD SURVEY</t>
  </si>
  <si>
    <t>HAZ MAT Class</t>
  </si>
  <si>
    <t>Detector / Monitor</t>
  </si>
  <si>
    <t>Wellies / SteelCaps</t>
  </si>
  <si>
    <t>BreathingAp / Response kit</t>
  </si>
  <si>
    <t>Extinguisher / Spill Kit</t>
  </si>
  <si>
    <t>Cold   Fridge</t>
  </si>
  <si>
    <t>Skin Absorption</t>
  </si>
  <si>
    <t>Hypo/Hyperthermia HeatStress</t>
  </si>
  <si>
    <t>Strike by parts</t>
  </si>
  <si>
    <t>Ejecta  Throw-off</t>
  </si>
  <si>
    <r>
      <rPr>
        <b/>
        <sz val="8"/>
        <color theme="0" tint="-0.34998626667073579"/>
        <rFont val="Arial Narrow"/>
        <family val="2"/>
      </rPr>
      <t>Crush</t>
    </r>
    <r>
      <rPr>
        <sz val="8"/>
        <color theme="0" tint="-0.34998626667073579"/>
        <rFont val="Arial Narrow"/>
        <family val="2"/>
      </rPr>
      <t xml:space="preserve">   Tip/Fall/Topple</t>
    </r>
  </si>
  <si>
    <r>
      <rPr>
        <b/>
        <sz val="8"/>
        <color theme="0" tint="-0.34998626667073579"/>
        <rFont val="Arial Narrow"/>
        <family val="2"/>
      </rPr>
      <t>Frictn</t>
    </r>
    <r>
      <rPr>
        <sz val="8"/>
        <color theme="0" tint="-0.34998626667073579"/>
        <rFont val="Arial Narrow"/>
        <family val="2"/>
      </rPr>
      <t xml:space="preserve">   Abrasion/graze</t>
    </r>
  </si>
  <si>
    <t>Vhigh /Vlow  stretch</t>
  </si>
  <si>
    <t>Lock-In or Trap</t>
  </si>
  <si>
    <t>EVACUATION</t>
  </si>
  <si>
    <t>Severe</t>
  </si>
  <si>
    <t>Pres  Pressure</t>
  </si>
  <si>
    <t>Elec  Electrical</t>
  </si>
  <si>
    <t>Cryo   Cryogenics</t>
  </si>
  <si>
    <t>Mixer Blender Machinery</t>
  </si>
  <si>
    <t>Vac  Vacuum</t>
  </si>
  <si>
    <t xml:space="preserve">Heat  Heat </t>
  </si>
  <si>
    <t>Ice Freezer</t>
  </si>
  <si>
    <t>Response</t>
  </si>
  <si>
    <t>Dust  Dusty Dirty</t>
  </si>
  <si>
    <t>Heat  Temp</t>
  </si>
  <si>
    <t>Boiling Water</t>
  </si>
  <si>
    <t>1 - Explosive</t>
  </si>
  <si>
    <t>s</t>
  </si>
  <si>
    <t>Heat Temp</t>
  </si>
  <si>
    <t>Lifting Weight</t>
  </si>
  <si>
    <t>Light, Dark</t>
  </si>
  <si>
    <t>CHEMICALS</t>
  </si>
  <si>
    <t>DISPOSAL</t>
  </si>
  <si>
    <t xml:space="preserve">Oil Cooking </t>
  </si>
  <si>
    <t>Low Temp   Fridge</t>
  </si>
  <si>
    <t>RADIATION</t>
  </si>
  <si>
    <t>ELECTRICITY</t>
  </si>
  <si>
    <t>ENVIRONMENT</t>
  </si>
  <si>
    <t>TRANSPORT</t>
  </si>
  <si>
    <t>MACHINERY</t>
  </si>
  <si>
    <t>FOOD</t>
  </si>
  <si>
    <t>WATER</t>
  </si>
  <si>
    <t>Obst  Obstacles</t>
  </si>
  <si>
    <t>OVEN / FURNACE / REFRIGERATION</t>
  </si>
  <si>
    <t>Ergo  Ergonomic</t>
  </si>
  <si>
    <t>Nois  Noisy</t>
  </si>
  <si>
    <t>Srfc  Slippery/Rough</t>
  </si>
  <si>
    <t>Conf  Confined Space</t>
  </si>
  <si>
    <t>2 - Gases</t>
  </si>
  <si>
    <t>3 - Flammable</t>
  </si>
  <si>
    <t>4 - Dang/SpontComb/Solid</t>
  </si>
  <si>
    <t>5 - Oxidizant</t>
  </si>
  <si>
    <t>6 - Toxic</t>
  </si>
  <si>
    <t>7 - Radioactive</t>
  </si>
  <si>
    <t>8 - Corrosive</t>
  </si>
  <si>
    <t>9 - Misc</t>
  </si>
  <si>
    <t>MW MircoWave InfraRed</t>
  </si>
  <si>
    <t>Las  Laser</t>
  </si>
  <si>
    <t>Mag  Magnetic Field</t>
  </si>
  <si>
    <t>UV  UltraViolet</t>
  </si>
  <si>
    <t>RF  RadioFreq, Wireless</t>
  </si>
  <si>
    <t>XR  X-Ray</t>
  </si>
  <si>
    <t>Frag  FRAGILE</t>
  </si>
  <si>
    <t>Glas Glassware</t>
  </si>
  <si>
    <t>Wght  Heavy</t>
  </si>
  <si>
    <t>Lift  Lifting</t>
  </si>
  <si>
    <t>Vehic  Vehicle</t>
  </si>
  <si>
    <t>Wheel  Chairs/tables</t>
  </si>
  <si>
    <t>Cut Puncture/Stab Laceration</t>
  </si>
  <si>
    <t>Shear   betw parts/wall</t>
  </si>
  <si>
    <t>Obstruction</t>
  </si>
  <si>
    <t>Fall  Slip/Trip Drop</t>
  </si>
  <si>
    <t>Repetitive</t>
  </si>
  <si>
    <t>Lift  Heavy</t>
  </si>
  <si>
    <t>OverExertion</t>
  </si>
  <si>
    <t>FailSafe  Reqs</t>
  </si>
  <si>
    <r>
      <rPr>
        <b/>
        <sz val="8"/>
        <rFont val="Arial Narrow"/>
        <family val="2"/>
      </rPr>
      <t>Crush</t>
    </r>
    <r>
      <rPr>
        <sz val="8"/>
        <rFont val="Arial Narrow"/>
        <family val="2"/>
      </rPr>
      <t xml:space="preserve">   Tip/Fall/Topple</t>
    </r>
  </si>
  <si>
    <r>
      <rPr>
        <b/>
        <sz val="8"/>
        <rFont val="Arial Narrow"/>
        <family val="2"/>
      </rPr>
      <t>Stop</t>
    </r>
    <r>
      <rPr>
        <sz val="8"/>
        <rFont val="Arial Narrow"/>
        <family val="2"/>
      </rPr>
      <t xml:space="preserve">  </t>
    </r>
    <r>
      <rPr>
        <sz val="7"/>
        <rFont val="Arial Narrow"/>
        <family val="2"/>
      </rPr>
      <t>Emergency Button</t>
    </r>
  </si>
  <si>
    <t>Flame/Explosion</t>
  </si>
  <si>
    <t>RISK SURVEY CHECKSHEET</t>
  </si>
  <si>
    <t>Non-Injury</t>
  </si>
  <si>
    <t>Rad  α,ß,Y Radioactivity</t>
  </si>
  <si>
    <t>Vibr Vibration</t>
  </si>
  <si>
    <t>AC - AirCon</t>
  </si>
  <si>
    <t>Comf - Comfort</t>
  </si>
  <si>
    <t>Secu - Security</t>
  </si>
  <si>
    <t>Exh - Exhaust/Fumes/Smoke</t>
  </si>
  <si>
    <t>Dust - Dust</t>
  </si>
  <si>
    <t>Flam - Flammable</t>
  </si>
  <si>
    <t>Gas - Gas</t>
  </si>
  <si>
    <t>Liq - Liquid</t>
  </si>
  <si>
    <t>Pres -Pressure</t>
  </si>
  <si>
    <t>Vap - Steam / Vapor</t>
  </si>
  <si>
    <t>Exp - Explosion Pressure</t>
  </si>
  <si>
    <t>BioW - BioHaz/Sharps</t>
  </si>
  <si>
    <t>ChemW - Chemical</t>
  </si>
  <si>
    <t>DispW - Disposal Reqs</t>
  </si>
  <si>
    <t>Waste -General</t>
  </si>
  <si>
    <t>LgeW - Large items</t>
  </si>
  <si>
    <t>3Phz - Three Phase</t>
  </si>
  <si>
    <t>Elec  - Electrical</t>
  </si>
  <si>
    <t>Fire - Fire/Over-Heating Hazard</t>
  </si>
  <si>
    <t>T&amp;T - Test and Tag</t>
  </si>
  <si>
    <t>Plant - Hard Wired - Plant AirC, Ducts</t>
  </si>
  <si>
    <t>Emerg - Emerg Stop / Brake</t>
  </si>
  <si>
    <t>InjM - Cut Crush Shear Trap</t>
  </si>
  <si>
    <t>Door - Doors</t>
  </si>
  <si>
    <t>Entgl - Entangle Body Limbs Hair</t>
  </si>
  <si>
    <t>Entglb - Entangle Clothes Gloves Jewellery</t>
  </si>
  <si>
    <t>Mech  - Machinery</t>
  </si>
  <si>
    <t>Pres - Pressure</t>
  </si>
  <si>
    <t>Shrp - Sharp Edges / Glass</t>
  </si>
  <si>
    <t>Loose - Unstable Topple Fall</t>
  </si>
  <si>
    <t>Vac - Vacuum</t>
  </si>
  <si>
    <t>Elec - Electricity</t>
  </si>
  <si>
    <t>AS</t>
  </si>
  <si>
    <t>RW</t>
  </si>
  <si>
    <t>RR</t>
  </si>
  <si>
    <t>BG</t>
  </si>
  <si>
    <t>BP</t>
  </si>
  <si>
    <t>AN</t>
  </si>
  <si>
    <t>AV</t>
  </si>
  <si>
    <t>TH</t>
  </si>
  <si>
    <t>MU</t>
  </si>
  <si>
    <t>MM</t>
  </si>
  <si>
    <t>RM</t>
  </si>
  <si>
    <t>C6</t>
  </si>
  <si>
    <t>FH</t>
  </si>
  <si>
    <t>C0</t>
  </si>
  <si>
    <t>0 - Various</t>
  </si>
  <si>
    <t>OG</t>
  </si>
  <si>
    <t>AE</t>
  </si>
  <si>
    <t>EE</t>
  </si>
  <si>
    <t>EF</t>
  </si>
  <si>
    <t>BD</t>
  </si>
  <si>
    <t>OK</t>
  </si>
  <si>
    <t>BL</t>
  </si>
  <si>
    <t>AX</t>
  </si>
  <si>
    <t>BX</t>
  </si>
  <si>
    <t>DB</t>
  </si>
  <si>
    <t>EH</t>
  </si>
  <si>
    <t>TG</t>
  </si>
  <si>
    <t>OH</t>
  </si>
  <si>
    <t>OS</t>
  </si>
  <si>
    <t>OF</t>
  </si>
  <si>
    <t>C3</t>
  </si>
  <si>
    <t>RU</t>
  </si>
  <si>
    <t>OC</t>
  </si>
  <si>
    <t>MV</t>
  </si>
  <si>
    <t>WF</t>
  </si>
  <si>
    <t>WS</t>
  </si>
  <si>
    <t>WE</t>
  </si>
  <si>
    <t>MP</t>
  </si>
  <si>
    <t>IE</t>
  </si>
  <si>
    <t>Pres</t>
  </si>
  <si>
    <t>OE</t>
  </si>
  <si>
    <t>Eyes Injury / Sight</t>
  </si>
  <si>
    <t>Absorption</t>
  </si>
  <si>
    <t>Graze - Frictn/Abrasion/graze</t>
  </si>
  <si>
    <t>Strike,Ejecta,Throw parts</t>
  </si>
  <si>
    <t>Temp - Hypo/Hyperthermia</t>
  </si>
  <si>
    <t>Hearing</t>
  </si>
  <si>
    <t>Ultraviolet damage</t>
  </si>
  <si>
    <r>
      <t xml:space="preserve">Radiation </t>
    </r>
    <r>
      <rPr>
        <sz val="8"/>
        <rFont val="Symbol"/>
        <family val="1"/>
        <charset val="2"/>
      </rPr>
      <t>a,b,</t>
    </r>
    <r>
      <rPr>
        <sz val="8"/>
        <rFont val="Arial Narrow"/>
        <family val="2"/>
      </rPr>
      <t>Y</t>
    </r>
  </si>
  <si>
    <t>PP</t>
  </si>
  <si>
    <t>IA</t>
  </si>
  <si>
    <t>IH</t>
  </si>
  <si>
    <t>IQ</t>
  </si>
  <si>
    <t>IR</t>
  </si>
  <si>
    <t>II</t>
  </si>
  <si>
    <t>IS</t>
  </si>
  <si>
    <t>Obst  Obstruction</t>
  </si>
  <si>
    <t>PROPERTY Local Damage</t>
  </si>
  <si>
    <t>Evac -Evacuation</t>
  </si>
  <si>
    <t>Stench / Smell / Odor</t>
  </si>
  <si>
    <t>Graze - Frictn/Abrasion</t>
  </si>
  <si>
    <t>Fall  Slip/Trip/Drop</t>
  </si>
  <si>
    <t>Weight - Lift  Heavy</t>
  </si>
  <si>
    <t>VH - Vhigh /Vlow  stretch</t>
  </si>
  <si>
    <r>
      <t>Rad - UV, Xray,</t>
    </r>
    <r>
      <rPr>
        <sz val="8"/>
        <rFont val="Symbol"/>
        <family val="1"/>
        <charset val="2"/>
      </rPr>
      <t>a,b,</t>
    </r>
    <r>
      <rPr>
        <sz val="8"/>
        <rFont val="Arial Narrow"/>
        <family val="2"/>
      </rPr>
      <t>Y etc</t>
    </r>
  </si>
  <si>
    <t>Unborn / Reproductive</t>
  </si>
  <si>
    <t>Aquatic Environment Damage</t>
  </si>
  <si>
    <t>Contamination Damage</t>
  </si>
  <si>
    <t>AA</t>
  </si>
  <si>
    <t>AB</t>
  </si>
  <si>
    <t>AC</t>
  </si>
  <si>
    <t>AD</t>
  </si>
  <si>
    <t>AH</t>
  </si>
  <si>
    <t>AL</t>
  </si>
  <si>
    <t>AO</t>
  </si>
  <si>
    <t>FA</t>
  </si>
  <si>
    <t>FB</t>
  </si>
  <si>
    <t>FC</t>
  </si>
  <si>
    <t>FE</t>
  </si>
  <si>
    <t>FF</t>
  </si>
  <si>
    <t>FG</t>
  </si>
  <si>
    <t>FI</t>
  </si>
  <si>
    <t>FJ</t>
  </si>
  <si>
    <t>FK</t>
  </si>
  <si>
    <t>FL</t>
  </si>
  <si>
    <t>FM</t>
  </si>
  <si>
    <t>FN</t>
  </si>
  <si>
    <t>FO</t>
  </si>
  <si>
    <t>FP</t>
  </si>
  <si>
    <t>FQ</t>
  </si>
  <si>
    <t>FR</t>
  </si>
  <si>
    <t>FS</t>
  </si>
  <si>
    <t>FT</t>
  </si>
  <si>
    <t>FU</t>
  </si>
  <si>
    <t>FV</t>
  </si>
  <si>
    <t>FW</t>
  </si>
  <si>
    <t>FX</t>
  </si>
  <si>
    <t>FY</t>
  </si>
  <si>
    <t>FZ</t>
  </si>
  <si>
    <t>OB</t>
  </si>
  <si>
    <t>OI</t>
  </si>
  <si>
    <t>OL</t>
  </si>
  <si>
    <t>OO</t>
  </si>
  <si>
    <t>OR</t>
  </si>
  <si>
    <t>OT</t>
  </si>
  <si>
    <t>OV</t>
  </si>
  <si>
    <t>OX</t>
  </si>
  <si>
    <t>OY</t>
  </si>
  <si>
    <t>RI</t>
  </si>
  <si>
    <t>RL</t>
  </si>
  <si>
    <t>RV</t>
  </si>
  <si>
    <t>RX</t>
  </si>
  <si>
    <t>WA</t>
  </si>
  <si>
    <t>WD</t>
  </si>
  <si>
    <t>WT</t>
  </si>
  <si>
    <t>BE</t>
  </si>
  <si>
    <t>BF</t>
  </si>
  <si>
    <t>BS</t>
  </si>
  <si>
    <t>C1</t>
  </si>
  <si>
    <t>C2</t>
  </si>
  <si>
    <t>C4</t>
  </si>
  <si>
    <t>C5</t>
  </si>
  <si>
    <t>C7</t>
  </si>
  <si>
    <t>C8</t>
  </si>
  <si>
    <t>C9</t>
  </si>
  <si>
    <t>DC</t>
  </si>
  <si>
    <t>DD</t>
  </si>
  <si>
    <t>DG</t>
  </si>
  <si>
    <t>DL</t>
  </si>
  <si>
    <t>E3</t>
  </si>
  <si>
    <t>EL</t>
  </si>
  <si>
    <t>ET</t>
  </si>
  <si>
    <t>EW</t>
  </si>
  <si>
    <t>MB</t>
  </si>
  <si>
    <t>MC</t>
  </si>
  <si>
    <t>MD</t>
  </si>
  <si>
    <t>ME</t>
  </si>
  <si>
    <t>MG</t>
  </si>
  <si>
    <t>MS</t>
  </si>
  <si>
    <t>MZ</t>
  </si>
  <si>
    <t>TF</t>
  </si>
  <si>
    <t>TL</t>
  </si>
  <si>
    <t>TT</t>
  </si>
  <si>
    <t>TV</t>
  </si>
  <si>
    <t>TW</t>
  </si>
  <si>
    <t>Burn - Heat / Chemical</t>
  </si>
  <si>
    <t>Cut - Puncture/Stab Laceration</t>
  </si>
  <si>
    <t>Diz - Dizziness / Concussion</t>
  </si>
  <si>
    <t>Eyes - Eye Injury / Sight</t>
  </si>
  <si>
    <t>Frac - Fracture / Crush</t>
  </si>
  <si>
    <t>Inh - Inhalation</t>
  </si>
  <si>
    <t>Ing -Ingestion</t>
  </si>
  <si>
    <t>Abs - Absorption</t>
  </si>
  <si>
    <t>Lock - Lock-In or Trap</t>
  </si>
  <si>
    <t>Imm - Immersion Flood Drown</t>
  </si>
  <si>
    <t>Nip - Shear betw parts/wall</t>
  </si>
  <si>
    <t>Over -OverExertion, Fatigue</t>
  </si>
  <si>
    <t>Hear - Hearing</t>
  </si>
  <si>
    <t>IB</t>
  </si>
  <si>
    <t>Explosion - Multiple Injuries</t>
  </si>
  <si>
    <t>IX</t>
  </si>
  <si>
    <t>PE</t>
  </si>
  <si>
    <t>* Cooling Water Flood Risk.</t>
  </si>
  <si>
    <t>IT</t>
  </si>
  <si>
    <t>IP</t>
  </si>
  <si>
    <t>IN</t>
  </si>
  <si>
    <t>IC</t>
  </si>
  <si>
    <t>ID</t>
  </si>
  <si>
    <t>IF</t>
  </si>
  <si>
    <t>IG</t>
  </si>
  <si>
    <t>IJ</t>
  </si>
  <si>
    <t>IK</t>
  </si>
  <si>
    <t>IL</t>
  </si>
  <si>
    <t>IM</t>
  </si>
  <si>
    <t>IO</t>
  </si>
  <si>
    <t>IU</t>
  </si>
  <si>
    <t>IV</t>
  </si>
  <si>
    <t>IW</t>
  </si>
  <si>
    <t>IY</t>
  </si>
  <si>
    <t>IZ</t>
  </si>
  <si>
    <t>PC</t>
  </si>
  <si>
    <t>PA</t>
  </si>
  <si>
    <t>1</t>
  </si>
  <si>
    <t>2</t>
  </si>
  <si>
    <t>3E</t>
  </si>
  <si>
    <t>3F</t>
  </si>
  <si>
    <t>3H</t>
  </si>
  <si>
    <t>3R</t>
  </si>
  <si>
    <t>4B</t>
  </si>
  <si>
    <t>4E</t>
  </si>
  <si>
    <t>4G</t>
  </si>
  <si>
    <t>4I</t>
  </si>
  <si>
    <t>5A</t>
  </si>
  <si>
    <t>5C</t>
  </si>
  <si>
    <t>5K</t>
  </si>
  <si>
    <t>5P</t>
  </si>
  <si>
    <t>6A</t>
  </si>
  <si>
    <t>6B</t>
  </si>
  <si>
    <t>6C</t>
  </si>
  <si>
    <t>6D</t>
  </si>
  <si>
    <t>6E</t>
  </si>
  <si>
    <t>6F</t>
  </si>
  <si>
    <t>6H</t>
  </si>
  <si>
    <t>6M</t>
  </si>
  <si>
    <t>6N</t>
  </si>
  <si>
    <t>6O</t>
  </si>
  <si>
    <t>6R</t>
  </si>
  <si>
    <t>6W</t>
  </si>
  <si>
    <t>6X</t>
  </si>
  <si>
    <t xml:space="preserve"> </t>
  </si>
  <si>
    <t>OJ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</si>
</sst>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b/>
      <sz val="10"/>
      <name val="Arial Narrow"/>
      <family val="2"/>
    </font>
    <font>
      <b/>
      <sz val="16"/>
      <name val="Arial"/>
      <family val="2"/>
    </font>
    <font>
      <sz val="10"/>
      <color indexed="17"/>
      <name val="Arial"/>
      <family val="2"/>
    </font>
    <font>
      <b/>
      <sz val="10"/>
      <color indexed="17"/>
      <name val="Arial Narrow"/>
      <family val="2"/>
    </font>
    <font>
      <sz val="8"/>
      <name val="Arial"/>
      <family val="2"/>
    </font>
    <font>
      <sz val="8"/>
      <color indexed="17"/>
      <name val="Arial"/>
      <family val="2"/>
    </font>
    <font>
      <sz val="8"/>
      <name val="Arial"/>
    </font>
    <font>
      <sz val="10"/>
      <color indexed="17"/>
      <name val="Arial Narrow"/>
      <family val="2"/>
    </font>
    <font>
      <sz val="8"/>
      <color indexed="12"/>
      <name val="Arial"/>
      <family val="2"/>
    </font>
    <font>
      <sz val="8"/>
      <color indexed="10"/>
      <name val="Arial"/>
      <family val="2"/>
    </font>
    <font>
      <sz val="8"/>
      <color indexed="22"/>
      <name val="Arial"/>
      <family val="2"/>
    </font>
    <font>
      <b/>
      <sz val="20"/>
      <color indexed="12"/>
      <name val="Arial"/>
      <family val="2"/>
    </font>
    <font>
      <sz val="10"/>
      <name val="Arial Narrow"/>
      <family val="2"/>
    </font>
    <font>
      <b/>
      <sz val="10"/>
      <color indexed="10"/>
      <name val="Arial Narrow"/>
      <family val="2"/>
    </font>
    <font>
      <sz val="10"/>
      <color indexed="12"/>
      <name val="Arial Narrow"/>
      <family val="2"/>
    </font>
    <font>
      <sz val="10"/>
      <color indexed="10"/>
      <name val="Arial Narrow"/>
      <family val="2"/>
    </font>
    <font>
      <b/>
      <sz val="10"/>
      <color indexed="12"/>
      <name val="Arial Narrow"/>
      <family val="2"/>
    </font>
    <font>
      <sz val="10"/>
      <color indexed="22"/>
      <name val="Arial"/>
      <family val="2"/>
    </font>
    <font>
      <b/>
      <sz val="10"/>
      <color indexed="13"/>
      <name val="Arial"/>
      <family val="2"/>
    </font>
    <font>
      <sz val="10"/>
      <color indexed="10"/>
      <name val="Arial"/>
    </font>
    <font>
      <b/>
      <sz val="10"/>
      <name val="Arial"/>
    </font>
    <font>
      <b/>
      <sz val="10"/>
      <color indexed="41"/>
      <name val="Arial"/>
      <family val="2"/>
    </font>
    <font>
      <sz val="10"/>
      <color indexed="41"/>
      <name val="Arial"/>
      <family val="2"/>
    </font>
    <font>
      <sz val="10"/>
      <color indexed="14"/>
      <name val="Arial"/>
    </font>
    <font>
      <b/>
      <sz val="10"/>
      <color indexed="14"/>
      <name val="Arial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9"/>
      <color indexed="17"/>
      <name val="Arial Narrow"/>
      <family val="2"/>
    </font>
    <font>
      <b/>
      <sz val="14"/>
      <color rgb="FFFF0000"/>
      <name val="Arial Narrow"/>
      <family val="2"/>
    </font>
    <font>
      <sz val="10"/>
      <color rgb="FFFF0000"/>
      <name val="Arial Narrow"/>
      <family val="2"/>
    </font>
    <font>
      <sz val="10"/>
      <color rgb="FFFF0000"/>
      <name val="Arial"/>
      <family val="2"/>
    </font>
    <font>
      <sz val="10"/>
      <color theme="0" tint="-0.249977111117893"/>
      <name val="Arial"/>
      <family val="2"/>
    </font>
    <font>
      <b/>
      <sz val="8"/>
      <color theme="0" tint="-0.249977111117893"/>
      <name val="Arial"/>
      <family val="2"/>
    </font>
    <font>
      <sz val="8"/>
      <color theme="0" tint="-0.249977111117893"/>
      <name val="Arial"/>
      <family val="2"/>
    </font>
    <font>
      <b/>
      <sz val="10"/>
      <color theme="0" tint="-0.249977111117893"/>
      <name val="Arial"/>
      <family val="2"/>
    </font>
    <font>
      <b/>
      <sz val="8"/>
      <color theme="0" tint="-0.249977111117893"/>
      <name val="Arial Narrow"/>
      <family val="2"/>
    </font>
    <font>
      <sz val="7"/>
      <color theme="0" tint="-0.249977111117893"/>
      <name val="Arial"/>
      <family val="2"/>
    </font>
    <font>
      <b/>
      <u/>
      <sz val="8"/>
      <color theme="0" tint="-0.249977111117893"/>
      <name val="Arial"/>
      <family val="2"/>
    </font>
    <font>
      <sz val="8"/>
      <name val="Arial Narrow"/>
      <family val="2"/>
    </font>
    <font>
      <b/>
      <sz val="8"/>
      <color theme="0" tint="-0.34998626667073579"/>
      <name val="Arial Narrow"/>
      <family val="2"/>
    </font>
    <font>
      <sz val="10"/>
      <color theme="0" tint="-0.34998626667073579"/>
      <name val="Arial Narrow"/>
      <family val="2"/>
    </font>
    <font>
      <b/>
      <sz val="10"/>
      <color theme="0" tint="-0.34998626667073579"/>
      <name val="Arial Narrow"/>
      <family val="2"/>
    </font>
    <font>
      <b/>
      <u/>
      <sz val="8"/>
      <color theme="0" tint="-0.34998626667073579"/>
      <name val="Arial Narrow"/>
      <family val="2"/>
    </font>
    <font>
      <sz val="8"/>
      <color theme="0" tint="-0.34998626667073579"/>
      <name val="Arial Narrow"/>
      <family val="2"/>
    </font>
    <font>
      <sz val="7"/>
      <color theme="0" tint="-0.34998626667073579"/>
      <name val="Arial Narrow"/>
      <family val="2"/>
    </font>
    <font>
      <b/>
      <sz val="12"/>
      <color theme="0"/>
      <name val="Arial Narrow"/>
      <family val="2"/>
    </font>
    <font>
      <sz val="8"/>
      <color theme="0" tint="-0.249977111117893"/>
      <name val="Arial Narrow"/>
      <family val="2"/>
    </font>
    <font>
      <u/>
      <sz val="8"/>
      <color theme="0" tint="-0.249977111117893"/>
      <name val="Arial Narrow"/>
      <family val="2"/>
    </font>
    <font>
      <u/>
      <sz val="8"/>
      <color theme="0" tint="-0.249977111117893"/>
      <name val="Arial"/>
      <family val="2"/>
    </font>
    <font>
      <sz val="10"/>
      <color theme="0" tint="-0.249977111117893"/>
      <name val="Arial Narrow"/>
      <family val="2"/>
    </font>
    <font>
      <sz val="8"/>
      <color rgb="FFFF0000"/>
      <name val="Arial Narrow"/>
      <family val="2"/>
    </font>
    <font>
      <sz val="8"/>
      <color rgb="FF00B050"/>
      <name val="Arial Narrow"/>
      <family val="2"/>
    </font>
    <font>
      <sz val="8"/>
      <color theme="3" tint="0.39997558519241921"/>
      <name val="Arial Narrow"/>
      <family val="2"/>
    </font>
    <font>
      <sz val="8"/>
      <color rgb="FF0070C0"/>
      <name val="Arial Narrow"/>
      <family val="2"/>
    </font>
    <font>
      <b/>
      <sz val="8"/>
      <color rgb="FFFF0000"/>
      <name val="Arial Narrow"/>
      <family val="2"/>
    </font>
    <font>
      <b/>
      <sz val="8"/>
      <color rgb="FF00B050"/>
      <name val="Arial Narrow"/>
      <family val="2"/>
    </font>
    <font>
      <sz val="8"/>
      <color theme="9" tint="-0.249977111117893"/>
      <name val="Arial Narrow"/>
      <family val="2"/>
    </font>
    <font>
      <b/>
      <sz val="8"/>
      <color theme="9" tint="-0.249977111117893"/>
      <name val="Arial Narrow"/>
      <family val="2"/>
    </font>
    <font>
      <sz val="8"/>
      <color rgb="FF7030A0"/>
      <name val="Arial Narrow"/>
      <family val="2"/>
    </font>
    <font>
      <b/>
      <sz val="8"/>
      <color rgb="FF7030A0"/>
      <name val="Arial Narrow"/>
      <family val="2"/>
    </font>
    <font>
      <b/>
      <sz val="8"/>
      <name val="Arial Narrow"/>
      <family val="2"/>
    </font>
    <font>
      <b/>
      <u/>
      <sz val="8"/>
      <name val="Arial Narrow"/>
      <family val="2"/>
    </font>
    <font>
      <u/>
      <sz val="8"/>
      <name val="Arial Narrow"/>
      <family val="2"/>
    </font>
    <font>
      <u/>
      <sz val="8"/>
      <name val="Arial"/>
      <family val="2"/>
    </font>
    <font>
      <sz val="7"/>
      <name val="Arial Narrow"/>
      <family val="2"/>
    </font>
    <font>
      <sz val="16"/>
      <name val="Arial"/>
      <family val="2"/>
    </font>
    <font>
      <sz val="8"/>
      <name val="Symbol"/>
      <family val="1"/>
      <charset val="2"/>
    </font>
    <font>
      <b/>
      <sz val="8"/>
      <name val="Arial"/>
      <family val="2"/>
    </font>
    <font>
      <sz val="8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/>
      <diagonal/>
    </border>
    <border>
      <left style="medium">
        <color indexed="22"/>
      </left>
      <right style="medium">
        <color indexed="22"/>
      </right>
      <top/>
      <bottom/>
      <diagonal/>
    </border>
    <border>
      <left style="medium">
        <color indexed="22"/>
      </left>
      <right style="medium">
        <color indexed="22"/>
      </right>
      <top/>
      <bottom style="medium">
        <color indexed="22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theme="0" tint="-0.249977111117893"/>
      </left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/>
      <right/>
      <top/>
      <bottom style="medium">
        <color theme="0" tint="-0.249977111117893"/>
      </bottom>
      <diagonal/>
    </border>
    <border>
      <left/>
      <right/>
      <top style="medium">
        <color theme="0" tint="-0.249977111117893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 style="medium">
        <color theme="0" tint="-0.34998626667073579"/>
      </right>
      <top/>
      <bottom style="medium">
        <color theme="0" tint="-0.34998626667073579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theme="0" tint="-0.34998626667073579"/>
      </right>
      <top style="medium">
        <color indexed="64"/>
      </top>
      <bottom/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indexed="64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indexed="64"/>
      </top>
      <bottom/>
      <diagonal/>
    </border>
    <border>
      <left style="medium">
        <color theme="0" tint="-0.34998626667073579"/>
      </left>
      <right style="medium">
        <color indexed="64"/>
      </right>
      <top style="medium">
        <color indexed="64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 style="medium">
        <color indexed="64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medium">
        <color indexed="64"/>
      </bottom>
      <diagonal/>
    </border>
    <border>
      <left style="medium">
        <color theme="0" tint="-0.34998626667073579"/>
      </left>
      <right style="medium">
        <color theme="0" tint="-0.34998626667073579"/>
      </right>
      <top/>
      <bottom style="medium">
        <color indexed="64"/>
      </bottom>
      <diagonal/>
    </border>
    <border>
      <left style="medium">
        <color theme="0" tint="-0.34998626667073579"/>
      </left>
      <right style="medium">
        <color indexed="64"/>
      </right>
      <top style="medium">
        <color theme="0" tint="-0.34998626667073579"/>
      </top>
      <bottom style="medium">
        <color indexed="64"/>
      </bottom>
      <diagonal/>
    </border>
    <border>
      <left/>
      <right/>
      <top style="medium">
        <color theme="0" tint="-0.34998626667073579"/>
      </top>
      <bottom/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/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indexed="64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34998626667073579"/>
      </right>
      <top style="medium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/>
      <bottom style="medium">
        <color theme="0" tint="-0.499984740745262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medium">
        <color theme="0" tint="-0.499984740745262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 style="medium">
        <color theme="0" tint="-0.34998626667073579"/>
      </bottom>
      <diagonal/>
    </border>
  </borders>
  <cellStyleXfs count="1">
    <xf numFmtId="0" fontId="0" fillId="0" borderId="0"/>
  </cellStyleXfs>
  <cellXfs count="451">
    <xf numFmtId="0" fontId="0" fillId="0" borderId="0" xfId="0"/>
    <xf numFmtId="0" fontId="39" fillId="0" borderId="5" xfId="0" applyFont="1" applyBorder="1" applyAlignment="1">
      <alignment horizontal="center" vertical="center" textRotation="90"/>
    </xf>
    <xf numFmtId="0" fontId="38" fillId="0" borderId="0" xfId="0" applyFont="1"/>
    <xf numFmtId="0" fontId="39" fillId="0" borderId="5" xfId="0" applyFont="1" applyBorder="1" applyAlignment="1">
      <alignment horizontal="center"/>
    </xf>
    <xf numFmtId="0" fontId="39" fillId="0" borderId="2" xfId="0" applyFont="1" applyBorder="1" applyAlignment="1">
      <alignment horizontal="left" vertical="center"/>
    </xf>
    <xf numFmtId="0" fontId="39" fillId="0" borderId="3" xfId="0" applyFont="1" applyBorder="1" applyAlignment="1">
      <alignment horizontal="left" vertical="center"/>
    </xf>
    <xf numFmtId="0" fontId="39" fillId="0" borderId="5" xfId="0" applyFont="1" applyBorder="1" applyAlignment="1">
      <alignment horizontal="center" vertical="center"/>
    </xf>
    <xf numFmtId="0" fontId="40" fillId="0" borderId="2" xfId="0" applyFont="1" applyBorder="1" applyAlignment="1">
      <alignment horizontal="left" vertical="center"/>
    </xf>
    <xf numFmtId="0" fontId="40" fillId="0" borderId="3" xfId="0" applyFont="1" applyBorder="1" applyAlignment="1">
      <alignment horizontal="left" vertical="center"/>
    </xf>
    <xf numFmtId="0" fontId="40" fillId="0" borderId="4" xfId="0" applyFont="1" applyBorder="1" applyAlignment="1">
      <alignment horizontal="left" vertical="center"/>
    </xf>
    <xf numFmtId="0" fontId="39" fillId="0" borderId="4" xfId="0" applyFont="1" applyBorder="1" applyAlignment="1">
      <alignment horizontal="left" vertical="center"/>
    </xf>
    <xf numFmtId="0" fontId="39" fillId="0" borderId="3" xfId="0" applyFont="1" applyFill="1" applyBorder="1" applyAlignment="1">
      <alignment horizontal="left" vertical="center"/>
    </xf>
    <xf numFmtId="0" fontId="39" fillId="0" borderId="4" xfId="0" applyFont="1" applyFill="1" applyBorder="1" applyAlignment="1">
      <alignment horizontal="left" vertical="center"/>
    </xf>
    <xf numFmtId="0" fontId="39" fillId="0" borderId="2" xfId="0" applyFont="1" applyFill="1" applyBorder="1" applyAlignment="1">
      <alignment horizontal="left" vertical="center"/>
    </xf>
    <xf numFmtId="0" fontId="38" fillId="0" borderId="2" xfId="0" applyFont="1" applyBorder="1"/>
    <xf numFmtId="0" fontId="40" fillId="0" borderId="3" xfId="0" applyFont="1" applyFill="1" applyBorder="1" applyAlignment="1">
      <alignment horizontal="left" vertical="center"/>
    </xf>
    <xf numFmtId="0" fontId="40" fillId="0" borderId="4" xfId="0" applyFont="1" applyFill="1" applyBorder="1" applyAlignment="1">
      <alignment horizontal="left" vertical="center"/>
    </xf>
    <xf numFmtId="0" fontId="41" fillId="0" borderId="0" xfId="0" applyFont="1" applyBorder="1" applyAlignment="1">
      <alignment vertical="center"/>
    </xf>
    <xf numFmtId="0" fontId="44" fillId="0" borderId="0" xfId="0" applyFont="1" applyBorder="1" applyAlignment="1">
      <alignment horizontal="left" vertical="center"/>
    </xf>
    <xf numFmtId="0" fontId="39" fillId="0" borderId="0" xfId="0" applyFont="1" applyBorder="1" applyAlignment="1">
      <alignment horizontal="left" vertical="center"/>
    </xf>
    <xf numFmtId="0" fontId="39" fillId="0" borderId="0" xfId="0" applyFont="1" applyBorder="1" applyAlignment="1">
      <alignment horizontal="left"/>
    </xf>
    <xf numFmtId="0" fontId="40" fillId="0" borderId="0" xfId="0" applyFont="1" applyBorder="1" applyAlignment="1">
      <alignment horizontal="left"/>
    </xf>
    <xf numFmtId="0" fontId="40" fillId="0" borderId="0" xfId="0" applyFont="1" applyBorder="1"/>
    <xf numFmtId="0" fontId="40" fillId="0" borderId="0" xfId="0" applyFont="1" applyFill="1" applyBorder="1" applyAlignment="1">
      <alignment horizontal="left"/>
    </xf>
    <xf numFmtId="0" fontId="40" fillId="0" borderId="0" xfId="0" applyFont="1" applyFill="1" applyBorder="1"/>
    <xf numFmtId="0" fontId="39" fillId="0" borderId="0" xfId="0" applyFont="1" applyBorder="1" applyAlignment="1">
      <alignment horizontal="center" vertical="center"/>
    </xf>
    <xf numFmtId="0" fontId="40" fillId="0" borderId="0" xfId="0" applyFont="1" applyBorder="1" applyAlignment="1">
      <alignment horizontal="left" vertical="center"/>
    </xf>
    <xf numFmtId="0" fontId="39" fillId="0" borderId="0" xfId="0" applyFont="1" applyBorder="1" applyAlignment="1">
      <alignment horizontal="center" vertical="center" textRotation="90"/>
    </xf>
    <xf numFmtId="0" fontId="40" fillId="0" borderId="0" xfId="0" applyFont="1" applyFill="1" applyBorder="1" applyAlignment="1">
      <alignment horizontal="left" vertical="center"/>
    </xf>
    <xf numFmtId="0" fontId="38" fillId="0" borderId="5" xfId="0" applyFont="1" applyBorder="1"/>
    <xf numFmtId="0" fontId="39" fillId="0" borderId="2" xfId="0" applyFont="1" applyBorder="1"/>
    <xf numFmtId="0" fontId="39" fillId="0" borderId="3" xfId="0" applyFont="1" applyBorder="1"/>
    <xf numFmtId="0" fontId="39" fillId="0" borderId="4" xfId="0" applyFont="1" applyBorder="1"/>
    <xf numFmtId="0" fontId="40" fillId="0" borderId="5" xfId="0" applyFont="1" applyFill="1" applyBorder="1" applyAlignment="1">
      <alignment horizontal="left" vertic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left" textRotation="90"/>
    </xf>
    <xf numFmtId="0" fontId="2" fillId="0" borderId="0" xfId="0" applyFont="1" applyFill="1" applyBorder="1" applyAlignment="1">
      <alignment horizontal="left" textRotation="90"/>
    </xf>
    <xf numFmtId="0" fontId="1" fillId="0" borderId="0" xfId="0" applyFont="1" applyBorder="1" applyAlignment="1">
      <alignment horizontal="center"/>
    </xf>
    <xf numFmtId="0" fontId="13" fillId="0" borderId="0" xfId="0" applyFont="1"/>
    <xf numFmtId="0" fontId="0" fillId="0" borderId="0" xfId="0" applyBorder="1" applyAlignment="1">
      <alignment horizontal="left" textRotation="90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3" fillId="0" borderId="0" xfId="0" applyFont="1" applyBorder="1" applyAlignment="1"/>
    <xf numFmtId="0" fontId="1" fillId="0" borderId="1" xfId="0" applyFont="1" applyBorder="1" applyAlignment="1">
      <alignment horizontal="center"/>
    </xf>
    <xf numFmtId="0" fontId="19" fillId="0" borderId="0" xfId="0" applyFont="1" applyBorder="1" applyAlignment="1">
      <alignment vertical="center"/>
    </xf>
    <xf numFmtId="0" fontId="0" fillId="0" borderId="0" xfId="0" applyBorder="1"/>
    <xf numFmtId="0" fontId="4" fillId="0" borderId="0" xfId="0" applyFont="1" applyBorder="1" applyAlignment="1">
      <alignment horizontal="right"/>
    </xf>
    <xf numFmtId="0" fontId="0" fillId="0" borderId="0" xfId="0" applyBorder="1" applyAlignment="1">
      <alignment vertical="center"/>
    </xf>
    <xf numFmtId="0" fontId="4" fillId="0" borderId="0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4" fillId="0" borderId="0" xfId="0" applyFont="1" applyBorder="1"/>
    <xf numFmtId="0" fontId="11" fillId="0" borderId="6" xfId="0" applyFont="1" applyBorder="1"/>
    <xf numFmtId="0" fontId="6" fillId="0" borderId="0" xfId="0" applyFont="1" applyBorder="1"/>
    <xf numFmtId="0" fontId="0" fillId="0" borderId="6" xfId="0" applyBorder="1"/>
    <xf numFmtId="0" fontId="7" fillId="0" borderId="0" xfId="0" applyFont="1" applyBorder="1"/>
    <xf numFmtId="0" fontId="7" fillId="0" borderId="0" xfId="0" applyFont="1" applyBorder="1" applyAlignment="1">
      <alignment horizontal="right"/>
    </xf>
    <xf numFmtId="0" fontId="0" fillId="0" borderId="7" xfId="0" applyBorder="1"/>
    <xf numFmtId="0" fontId="0" fillId="0" borderId="8" xfId="0" applyBorder="1"/>
    <xf numFmtId="0" fontId="11" fillId="0" borderId="0" xfId="0" applyFont="1" applyBorder="1" applyAlignment="1">
      <alignment horizontal="right"/>
    </xf>
    <xf numFmtId="0" fontId="11" fillId="0" borderId="0" xfId="0" applyFont="1" applyBorder="1"/>
    <xf numFmtId="0" fontId="24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1" fillId="0" borderId="10" xfId="0" applyFont="1" applyBorder="1"/>
    <xf numFmtId="0" fontId="11" fillId="0" borderId="11" xfId="0" applyFont="1" applyBorder="1" applyAlignment="1">
      <alignment horizontal="right"/>
    </xf>
    <xf numFmtId="0" fontId="17" fillId="0" borderId="11" xfId="0" applyFont="1" applyBorder="1" applyAlignment="1">
      <alignment horizontal="center"/>
    </xf>
    <xf numFmtId="0" fontId="23" fillId="2" borderId="0" xfId="0" applyFont="1" applyFill="1" applyBorder="1" applyAlignment="1">
      <alignment horizontal="left"/>
    </xf>
    <xf numFmtId="0" fontId="0" fillId="2" borderId="0" xfId="0" applyFill="1" applyBorder="1"/>
    <xf numFmtId="0" fontId="21" fillId="2" borderId="0" xfId="0" applyFont="1" applyFill="1" applyBorder="1"/>
    <xf numFmtId="0" fontId="21" fillId="2" borderId="0" xfId="0" applyFont="1" applyFill="1" applyBorder="1" applyAlignment="1">
      <alignment horizontal="right"/>
    </xf>
    <xf numFmtId="0" fontId="21" fillId="2" borderId="0" xfId="0" applyFont="1" applyFill="1" applyBorder="1" applyAlignment="1">
      <alignment horizontal="left" vertical="center"/>
    </xf>
    <xf numFmtId="0" fontId="22" fillId="3" borderId="0" xfId="0" applyFont="1" applyFill="1" applyBorder="1" applyAlignment="1">
      <alignment horizontal="left" vertical="center"/>
    </xf>
    <xf numFmtId="0" fontId="22" fillId="3" borderId="0" xfId="0" applyFont="1" applyFill="1" applyBorder="1" applyAlignment="1"/>
    <xf numFmtId="0" fontId="22" fillId="3" borderId="0" xfId="0" applyFont="1" applyFill="1" applyBorder="1"/>
    <xf numFmtId="0" fontId="22" fillId="3" borderId="0" xfId="0" applyFont="1" applyFill="1" applyBorder="1" applyAlignment="1">
      <alignment horizontal="left" vertical="center" wrapText="1"/>
    </xf>
    <xf numFmtId="0" fontId="21" fillId="3" borderId="0" xfId="0" applyFont="1" applyFill="1" applyBorder="1"/>
    <xf numFmtId="0" fontId="23" fillId="2" borderId="0" xfId="0" applyFont="1" applyFill="1" applyBorder="1"/>
    <xf numFmtId="0" fontId="0" fillId="0" borderId="12" xfId="0" applyBorder="1"/>
    <xf numFmtId="0" fontId="0" fillId="0" borderId="13" xfId="0" applyBorder="1"/>
    <xf numFmtId="0" fontId="16" fillId="0" borderId="12" xfId="0" applyFont="1" applyBorder="1"/>
    <xf numFmtId="0" fontId="19" fillId="3" borderId="13" xfId="0" applyFont="1" applyFill="1" applyBorder="1" applyAlignment="1">
      <alignment horizontal="left" vertical="center"/>
    </xf>
    <xf numFmtId="0" fontId="11" fillId="0" borderId="12" xfId="0" applyFont="1" applyBorder="1"/>
    <xf numFmtId="0" fontId="0" fillId="3" borderId="13" xfId="0" applyFill="1" applyBorder="1" applyAlignment="1"/>
    <xf numFmtId="0" fontId="0" fillId="3" borderId="13" xfId="0" applyFill="1" applyBorder="1"/>
    <xf numFmtId="0" fontId="15" fillId="0" borderId="12" xfId="0" applyFont="1" applyBorder="1"/>
    <xf numFmtId="0" fontId="0" fillId="2" borderId="13" xfId="0" applyFill="1" applyBorder="1"/>
    <xf numFmtId="0" fontId="14" fillId="4" borderId="14" xfId="0" applyFont="1" applyFill="1" applyBorder="1"/>
    <xf numFmtId="0" fontId="10" fillId="4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horizontal="left" vertical="center"/>
    </xf>
    <xf numFmtId="0" fontId="19" fillId="0" borderId="0" xfId="0" applyFont="1"/>
    <xf numFmtId="0" fontId="19" fillId="0" borderId="0" xfId="0" applyFont="1" applyFill="1"/>
    <xf numFmtId="0" fontId="19" fillId="0" borderId="0" xfId="0" applyFont="1" applyAlignment="1"/>
    <xf numFmtId="0" fontId="19" fillId="0" borderId="0" xfId="0" applyFont="1" applyFill="1" applyAlignment="1"/>
    <xf numFmtId="0" fontId="0" fillId="0" borderId="0" xfId="0" applyBorder="1" applyAlignment="1">
      <alignment horizontal="center"/>
    </xf>
    <xf numFmtId="0" fontId="20" fillId="3" borderId="0" xfId="0" applyFont="1" applyFill="1" applyBorder="1" applyAlignment="1">
      <alignment horizontal="left" vertical="center"/>
    </xf>
    <xf numFmtId="0" fontId="0" fillId="0" borderId="6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9" xfId="0" applyBorder="1" applyAlignment="1">
      <alignment horizontal="left"/>
    </xf>
    <xf numFmtId="0" fontId="2" fillId="0" borderId="0" xfId="0" applyFont="1" applyBorder="1" applyAlignment="1">
      <alignment horizontal="left"/>
    </xf>
    <xf numFmtId="0" fontId="0" fillId="4" borderId="0" xfId="0" applyFill="1"/>
    <xf numFmtId="0" fontId="10" fillId="4" borderId="12" xfId="0" applyFont="1" applyFill="1" applyBorder="1" applyAlignment="1">
      <alignment vertical="center"/>
    </xf>
    <xf numFmtId="0" fontId="0" fillId="4" borderId="0" xfId="0" applyFill="1" applyBorder="1" applyAlignment="1">
      <alignment vertical="center"/>
    </xf>
    <xf numFmtId="0" fontId="12" fillId="4" borderId="0" xfId="0" applyFont="1" applyFill="1" applyBorder="1" applyAlignment="1">
      <alignment horizontal="right" vertical="center"/>
    </xf>
    <xf numFmtId="0" fontId="12" fillId="4" borderId="0" xfId="0" applyFont="1" applyFill="1" applyBorder="1" applyAlignment="1">
      <alignment vertical="center"/>
    </xf>
    <xf numFmtId="0" fontId="9" fillId="4" borderId="0" xfId="0" applyFont="1" applyFill="1" applyBorder="1" applyAlignment="1">
      <alignment vertical="center"/>
    </xf>
    <xf numFmtId="0" fontId="0" fillId="4" borderId="13" xfId="0" applyFill="1" applyBorder="1" applyAlignment="1">
      <alignment vertical="center"/>
    </xf>
    <xf numFmtId="0" fontId="14" fillId="4" borderId="12" xfId="0" applyFont="1" applyFill="1" applyBorder="1" applyAlignment="1">
      <alignment vertical="center"/>
    </xf>
    <xf numFmtId="0" fontId="14" fillId="4" borderId="20" xfId="0" applyFont="1" applyFill="1" applyBorder="1" applyAlignment="1">
      <alignment vertical="center"/>
    </xf>
    <xf numFmtId="0" fontId="14" fillId="4" borderId="14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7" fillId="0" borderId="0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1" xfId="0" applyBorder="1" applyAlignment="1">
      <alignment horizontal="center"/>
    </xf>
    <xf numFmtId="0" fontId="19" fillId="0" borderId="0" xfId="0" applyFont="1" applyFill="1" applyBorder="1" applyAlignment="1">
      <alignment horizontal="left" vertical="center"/>
    </xf>
    <xf numFmtId="0" fontId="21" fillId="2" borderId="0" xfId="0" applyFont="1" applyFill="1"/>
    <xf numFmtId="0" fontId="0" fillId="0" borderId="11" xfId="0" applyBorder="1"/>
    <xf numFmtId="0" fontId="23" fillId="0" borderId="11" xfId="0" applyFont="1" applyFill="1" applyBorder="1"/>
    <xf numFmtId="0" fontId="27" fillId="0" borderId="11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7" fillId="0" borderId="1" xfId="0" applyFont="1" applyBorder="1"/>
    <xf numFmtId="0" fontId="29" fillId="0" borderId="0" xfId="0" applyFont="1" applyBorder="1"/>
    <xf numFmtId="0" fontId="28" fillId="0" borderId="0" xfId="0" applyFont="1" applyBorder="1" applyAlignment="1">
      <alignment horizontal="right"/>
    </xf>
    <xf numFmtId="0" fontId="11" fillId="0" borderId="0" xfId="0" applyFont="1" applyAlignment="1">
      <alignment textRotation="90"/>
    </xf>
    <xf numFmtId="0" fontId="30" fillId="0" borderId="0" xfId="0" applyFont="1" applyAlignment="1">
      <alignment horizontal="center"/>
    </xf>
    <xf numFmtId="0" fontId="21" fillId="2" borderId="12" xfId="0" applyFont="1" applyFill="1" applyBorder="1" applyAlignment="1">
      <alignment horizontal="left" vertical="center"/>
    </xf>
    <xf numFmtId="0" fontId="21" fillId="2" borderId="12" xfId="0" applyFont="1" applyFill="1" applyBorder="1"/>
    <xf numFmtId="0" fontId="21" fillId="2" borderId="12" xfId="0" applyFont="1" applyFill="1" applyBorder="1" applyAlignment="1">
      <alignment vertical="center"/>
    </xf>
    <xf numFmtId="0" fontId="21" fillId="2" borderId="20" xfId="0" applyFont="1" applyFill="1" applyBorder="1" applyAlignment="1">
      <alignment horizontal="left" vertical="center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21" fillId="2" borderId="18" xfId="0" applyFont="1" applyFill="1" applyBorder="1" applyAlignment="1">
      <alignment horizontal="left" vertical="center"/>
    </xf>
    <xf numFmtId="0" fontId="21" fillId="2" borderId="19" xfId="0" applyFont="1" applyFill="1" applyBorder="1" applyAlignment="1">
      <alignment horizontal="left" vertical="center"/>
    </xf>
    <xf numFmtId="0" fontId="21" fillId="2" borderId="22" xfId="0" applyFont="1" applyFill="1" applyBorder="1" applyAlignment="1">
      <alignment horizontal="left" vertical="center"/>
    </xf>
    <xf numFmtId="0" fontId="0" fillId="0" borderId="23" xfId="0" applyBorder="1" applyAlignment="1">
      <alignment horizontal="center"/>
    </xf>
    <xf numFmtId="0" fontId="0" fillId="0" borderId="14" xfId="0" applyBorder="1" applyAlignment="1">
      <alignment horizontal="center"/>
    </xf>
    <xf numFmtId="0" fontId="21" fillId="2" borderId="22" xfId="0" applyFont="1" applyFill="1" applyBorder="1" applyAlignment="1">
      <alignment horizontal="left"/>
    </xf>
    <xf numFmtId="0" fontId="21" fillId="2" borderId="20" xfId="0" applyFont="1" applyFill="1" applyBorder="1"/>
    <xf numFmtId="0" fontId="20" fillId="0" borderId="11" xfId="0" applyFont="1" applyFill="1" applyBorder="1"/>
    <xf numFmtId="0" fontId="26" fillId="0" borderId="0" xfId="0" applyFont="1" applyAlignment="1">
      <alignment horizontal="center"/>
    </xf>
    <xf numFmtId="0" fontId="22" fillId="3" borderId="0" xfId="0" applyFont="1" applyFill="1"/>
    <xf numFmtId="0" fontId="1" fillId="0" borderId="0" xfId="0" applyFont="1" applyBorder="1"/>
    <xf numFmtId="14" fontId="0" fillId="0" borderId="1" xfId="0" applyNumberFormat="1" applyBorder="1"/>
    <xf numFmtId="0" fontId="32" fillId="0" borderId="0" xfId="0" applyFont="1" applyBorder="1"/>
    <xf numFmtId="0" fontId="32" fillId="0" borderId="0" xfId="0" applyFont="1" applyFill="1" applyBorder="1"/>
    <xf numFmtId="0" fontId="33" fillId="0" borderId="0" xfId="0" applyFont="1" applyBorder="1"/>
    <xf numFmtId="0" fontId="22" fillId="0" borderId="0" xfId="0" applyFont="1" applyFill="1" applyBorder="1" applyAlignment="1"/>
    <xf numFmtId="0" fontId="22" fillId="0" borderId="0" xfId="0" applyFont="1" applyFill="1" applyBorder="1" applyAlignment="1">
      <alignment horizontal="left" vertical="center" wrapText="1"/>
    </xf>
    <xf numFmtId="0" fontId="27" fillId="0" borderId="1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0" fillId="0" borderId="18" xfId="0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4" borderId="14" xfId="0" applyFill="1" applyBorder="1" applyAlignment="1">
      <alignment vertical="center"/>
    </xf>
    <xf numFmtId="0" fontId="0" fillId="4" borderId="24" xfId="0" applyFill="1" applyBorder="1" applyAlignment="1">
      <alignment vertical="center"/>
    </xf>
    <xf numFmtId="0" fontId="2" fillId="0" borderId="15" xfId="0" applyFont="1" applyBorder="1" applyAlignment="1">
      <alignment horizontal="left"/>
    </xf>
    <xf numFmtId="0" fontId="11" fillId="0" borderId="0" xfId="0" applyFont="1" applyAlignment="1">
      <alignment horizontal="center" textRotation="90"/>
    </xf>
    <xf numFmtId="0" fontId="22" fillId="3" borderId="1" xfId="0" applyFont="1" applyFill="1" applyBorder="1" applyAlignment="1">
      <alignment horizontal="left" vertical="center"/>
    </xf>
    <xf numFmtId="0" fontId="22" fillId="3" borderId="1" xfId="0" applyFont="1" applyFill="1" applyBorder="1" applyAlignment="1">
      <alignment vertical="center"/>
    </xf>
    <xf numFmtId="0" fontId="22" fillId="3" borderId="1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vertical="center"/>
    </xf>
    <xf numFmtId="0" fontId="0" fillId="0" borderId="25" xfId="0" applyBorder="1"/>
    <xf numFmtId="0" fontId="2" fillId="0" borderId="6" xfId="0" applyFont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9" fillId="0" borderId="10" xfId="0" applyFont="1" applyBorder="1" applyAlignment="1">
      <alignment horizontal="left"/>
    </xf>
    <xf numFmtId="0" fontId="0" fillId="0" borderId="0" xfId="0" applyFill="1" applyBorder="1" applyAlignment="1">
      <alignment horizontal="left" vertical="center" textRotation="90"/>
    </xf>
    <xf numFmtId="0" fontId="3" fillId="0" borderId="0" xfId="0" applyFont="1" applyBorder="1" applyAlignment="1">
      <alignment vertical="center"/>
    </xf>
    <xf numFmtId="0" fontId="0" fillId="0" borderId="26" xfId="0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left"/>
    </xf>
    <xf numFmtId="0" fontId="1" fillId="0" borderId="1" xfId="0" applyFont="1" applyBorder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0" fontId="35" fillId="0" borderId="12" xfId="0" applyFont="1" applyBorder="1" applyAlignment="1">
      <alignment wrapText="1"/>
    </xf>
    <xf numFmtId="0" fontId="35" fillId="0" borderId="0" xfId="0" applyFont="1" applyBorder="1" applyAlignment="1">
      <alignment wrapText="1"/>
    </xf>
    <xf numFmtId="0" fontId="36" fillId="8" borderId="1" xfId="0" applyFont="1" applyFill="1" applyBorder="1" applyAlignment="1">
      <alignment vertical="center"/>
    </xf>
    <xf numFmtId="0" fontId="37" fillId="8" borderId="1" xfId="0" applyFont="1" applyFill="1" applyBorder="1" applyAlignment="1">
      <alignment vertical="center"/>
    </xf>
    <xf numFmtId="0" fontId="37" fillId="8" borderId="1" xfId="0" applyFont="1" applyFill="1" applyBorder="1" applyAlignment="1">
      <alignment horizontal="left"/>
    </xf>
    <xf numFmtId="0" fontId="8" fillId="0" borderId="32" xfId="0" applyFont="1" applyBorder="1" applyAlignment="1"/>
    <xf numFmtId="0" fontId="8" fillId="0" borderId="23" xfId="0" applyFont="1" applyBorder="1" applyAlignment="1"/>
    <xf numFmtId="0" fontId="8" fillId="0" borderId="6" xfId="0" applyFont="1" applyBorder="1" applyAlignment="1"/>
    <xf numFmtId="0" fontId="8" fillId="0" borderId="0" xfId="0" applyFont="1" applyBorder="1" applyAlignment="1"/>
    <xf numFmtId="0" fontId="21" fillId="2" borderId="12" xfId="0" applyFont="1" applyFill="1" applyBorder="1" applyAlignment="1"/>
    <xf numFmtId="0" fontId="0" fillId="0" borderId="0" xfId="0"/>
    <xf numFmtId="0" fontId="0" fillId="0" borderId="11" xfId="0" applyBorder="1" applyAlignment="1">
      <alignment horizontal="center"/>
    </xf>
    <xf numFmtId="0" fontId="0" fillId="0" borderId="0" xfId="0"/>
    <xf numFmtId="0" fontId="21" fillId="2" borderId="0" xfId="0" applyFont="1" applyFill="1"/>
    <xf numFmtId="0" fontId="0" fillId="0" borderId="10" xfId="0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1" fillId="2" borderId="12" xfId="0" applyFont="1" applyFill="1" applyBorder="1" applyAlignment="1">
      <alignment horizontal="left" vertical="center"/>
    </xf>
    <xf numFmtId="0" fontId="21" fillId="2" borderId="12" xfId="0" applyFont="1" applyFill="1" applyBorder="1"/>
    <xf numFmtId="0" fontId="21" fillId="2" borderId="20" xfId="0" applyFont="1" applyFill="1" applyBorder="1" applyAlignment="1">
      <alignment horizontal="left" vertical="center"/>
    </xf>
    <xf numFmtId="0" fontId="21" fillId="2" borderId="22" xfId="0" applyFont="1" applyFill="1" applyBorder="1" applyAlignment="1">
      <alignment horizontal="left" vertical="center"/>
    </xf>
    <xf numFmtId="0" fontId="21" fillId="2" borderId="17" xfId="0" applyFont="1" applyFill="1" applyBorder="1"/>
    <xf numFmtId="0" fontId="1" fillId="0" borderId="0" xfId="0" applyFont="1" applyBorder="1" applyAlignment="1">
      <alignment horizontal="center"/>
    </xf>
    <xf numFmtId="0" fontId="2" fillId="0" borderId="0" xfId="0" applyFont="1"/>
    <xf numFmtId="0" fontId="40" fillId="0" borderId="0" xfId="0" applyFont="1"/>
    <xf numFmtId="0" fontId="46" fillId="0" borderId="5" xfId="0" applyFont="1" applyBorder="1" applyAlignment="1">
      <alignment horizontal="center" vertical="center"/>
    </xf>
    <xf numFmtId="0" fontId="46" fillId="0" borderId="3" xfId="0" applyFont="1" applyFill="1" applyBorder="1" applyAlignment="1">
      <alignment horizontal="left" vertical="center"/>
    </xf>
    <xf numFmtId="0" fontId="47" fillId="0" borderId="0" xfId="0" applyFont="1" applyAlignment="1">
      <alignment vertical="center"/>
    </xf>
    <xf numFmtId="0" fontId="46" fillId="0" borderId="2" xfId="0" applyFont="1" applyBorder="1" applyAlignment="1">
      <alignment horizontal="left" vertical="center"/>
    </xf>
    <xf numFmtId="0" fontId="48" fillId="0" borderId="0" xfId="0" applyFont="1" applyBorder="1" applyAlignment="1">
      <alignment vertical="center"/>
    </xf>
    <xf numFmtId="0" fontId="49" fillId="0" borderId="0" xfId="0" applyFont="1" applyBorder="1" applyAlignment="1">
      <alignment horizontal="left" vertical="center"/>
    </xf>
    <xf numFmtId="0" fontId="46" fillId="0" borderId="4" xfId="0" applyFont="1" applyBorder="1" applyAlignment="1">
      <alignment horizontal="left" vertical="center"/>
    </xf>
    <xf numFmtId="0" fontId="46" fillId="0" borderId="33" xfId="0" applyFont="1" applyBorder="1" applyAlignment="1">
      <alignment vertical="center"/>
    </xf>
    <xf numFmtId="0" fontId="50" fillId="0" borderId="34" xfId="0" applyFont="1" applyBorder="1" applyAlignment="1">
      <alignment vertical="center"/>
    </xf>
    <xf numFmtId="0" fontId="50" fillId="0" borderId="35" xfId="0" applyFont="1" applyBorder="1" applyAlignment="1">
      <alignment vertical="center"/>
    </xf>
    <xf numFmtId="0" fontId="46" fillId="0" borderId="0" xfId="0" applyFont="1" applyAlignment="1">
      <alignment vertical="center"/>
    </xf>
    <xf numFmtId="0" fontId="50" fillId="0" borderId="36" xfId="0" applyFont="1" applyBorder="1" applyAlignment="1">
      <alignment vertical="center"/>
    </xf>
    <xf numFmtId="0" fontId="46" fillId="0" borderId="3" xfId="0" applyFont="1" applyBorder="1" applyAlignment="1">
      <alignment horizontal="center" vertical="center" textRotation="90"/>
    </xf>
    <xf numFmtId="0" fontId="46" fillId="0" borderId="4" xfId="0" applyFont="1" applyBorder="1" applyAlignment="1">
      <alignment vertical="center" textRotation="90"/>
    </xf>
    <xf numFmtId="0" fontId="46" fillId="0" borderId="0" xfId="0" applyFont="1" applyAlignment="1">
      <alignment vertical="center" textRotation="90"/>
    </xf>
    <xf numFmtId="0" fontId="38" fillId="0" borderId="1" xfId="0" applyFont="1" applyBorder="1"/>
    <xf numFmtId="0" fontId="0" fillId="0" borderId="1" xfId="0" applyBorder="1"/>
    <xf numFmtId="0" fontId="45" fillId="0" borderId="0" xfId="0" applyFont="1" applyBorder="1" applyAlignment="1">
      <alignment horizontal="right"/>
    </xf>
    <xf numFmtId="0" fontId="46" fillId="0" borderId="5" xfId="0" applyFont="1" applyBorder="1" applyAlignment="1">
      <alignment vertical="center" textRotation="90"/>
    </xf>
    <xf numFmtId="0" fontId="46" fillId="0" borderId="35" xfId="0" applyFont="1" applyBorder="1" applyAlignment="1">
      <alignment vertical="center"/>
    </xf>
    <xf numFmtId="0" fontId="53" fillId="0" borderId="33" xfId="0" applyFont="1" applyBorder="1" applyAlignment="1">
      <alignment horizontal="center" vertical="center"/>
    </xf>
    <xf numFmtId="0" fontId="54" fillId="0" borderId="0" xfId="0" applyFont="1" applyBorder="1" applyAlignment="1">
      <alignment horizontal="center" vertical="center"/>
    </xf>
    <xf numFmtId="0" fontId="55" fillId="0" borderId="0" xfId="0" applyFont="1" applyBorder="1" applyAlignment="1">
      <alignment horizontal="center" vertical="center"/>
    </xf>
    <xf numFmtId="0" fontId="53" fillId="0" borderId="5" xfId="0" applyFont="1" applyBorder="1" applyAlignment="1">
      <alignment horizontal="center" vertical="center"/>
    </xf>
    <xf numFmtId="0" fontId="40" fillId="0" borderId="5" xfId="0" applyFont="1" applyBorder="1" applyAlignment="1">
      <alignment horizontal="center" vertical="center"/>
    </xf>
    <xf numFmtId="0" fontId="56" fillId="0" borderId="0" xfId="0" applyFont="1" applyAlignment="1">
      <alignment vertical="center"/>
    </xf>
    <xf numFmtId="0" fontId="38" fillId="0" borderId="0" xfId="0" applyFont="1" applyAlignment="1">
      <alignment horizontal="center" vertical="center"/>
    </xf>
    <xf numFmtId="0" fontId="53" fillId="0" borderId="0" xfId="0" applyFont="1" applyAlignment="1">
      <alignment horizontal="center" vertical="center"/>
    </xf>
    <xf numFmtId="0" fontId="57" fillId="0" borderId="35" xfId="0" applyFont="1" applyBorder="1" applyAlignment="1">
      <alignment vertical="center"/>
    </xf>
    <xf numFmtId="0" fontId="57" fillId="0" borderId="33" xfId="0" applyFont="1" applyBorder="1" applyAlignment="1">
      <alignment horizontal="center" vertical="center"/>
    </xf>
    <xf numFmtId="0" fontId="58" fillId="0" borderId="35" xfId="0" applyFont="1" applyBorder="1" applyAlignment="1">
      <alignment vertical="center"/>
    </xf>
    <xf numFmtId="0" fontId="58" fillId="0" borderId="33" xfId="0" applyFont="1" applyBorder="1" applyAlignment="1">
      <alignment horizontal="center" vertical="center"/>
    </xf>
    <xf numFmtId="0" fontId="59" fillId="0" borderId="35" xfId="0" applyFont="1" applyBorder="1" applyAlignment="1">
      <alignment vertical="center"/>
    </xf>
    <xf numFmtId="0" fontId="59" fillId="0" borderId="33" xfId="0" applyFont="1" applyBorder="1" applyAlignment="1">
      <alignment horizontal="center" vertical="center"/>
    </xf>
    <xf numFmtId="0" fontId="45" fillId="0" borderId="35" xfId="0" applyFont="1" applyBorder="1" applyAlignment="1">
      <alignment vertical="center"/>
    </xf>
    <xf numFmtId="0" fontId="60" fillId="0" borderId="35" xfId="0" applyFont="1" applyBorder="1" applyAlignment="1">
      <alignment vertical="center"/>
    </xf>
    <xf numFmtId="0" fontId="60" fillId="0" borderId="33" xfId="0" applyFont="1" applyBorder="1" applyAlignment="1">
      <alignment horizontal="center" vertical="center"/>
    </xf>
    <xf numFmtId="0" fontId="63" fillId="0" borderId="35" xfId="0" applyFont="1" applyBorder="1" applyAlignment="1">
      <alignment vertical="center"/>
    </xf>
    <xf numFmtId="0" fontId="65" fillId="0" borderId="35" xfId="0" applyFont="1" applyBorder="1" applyAlignment="1">
      <alignment vertical="center"/>
    </xf>
    <xf numFmtId="0" fontId="45" fillId="0" borderId="34" xfId="0" applyFont="1" applyBorder="1" applyAlignment="1">
      <alignment vertical="center"/>
    </xf>
    <xf numFmtId="0" fontId="22" fillId="8" borderId="1" xfId="0" applyFont="1" applyFill="1" applyBorder="1" applyAlignment="1">
      <alignment vertical="center"/>
    </xf>
    <xf numFmtId="0" fontId="22" fillId="8" borderId="1" xfId="0" applyFont="1" applyFill="1" applyBorder="1" applyAlignment="1">
      <alignment vertical="center" wrapText="1"/>
    </xf>
    <xf numFmtId="0" fontId="22" fillId="8" borderId="1" xfId="0" applyFont="1" applyFill="1" applyBorder="1" applyAlignment="1">
      <alignment horizontal="left" vertical="center"/>
    </xf>
    <xf numFmtId="0" fontId="21" fillId="11" borderId="22" xfId="0" applyFont="1" applyFill="1" applyBorder="1" applyAlignment="1">
      <alignment horizontal="left" vertical="center"/>
    </xf>
    <xf numFmtId="0" fontId="0" fillId="11" borderId="17" xfId="0" applyFill="1" applyBorder="1" applyAlignment="1">
      <alignment horizontal="center"/>
    </xf>
    <xf numFmtId="0" fontId="0" fillId="11" borderId="17" xfId="0" applyFill="1" applyBorder="1"/>
    <xf numFmtId="0" fontId="21" fillId="11" borderId="12" xfId="0" applyFont="1" applyFill="1" applyBorder="1" applyAlignment="1"/>
    <xf numFmtId="0" fontId="0" fillId="11" borderId="18" xfId="0" applyFill="1" applyBorder="1" applyAlignment="1">
      <alignment horizontal="center"/>
    </xf>
    <xf numFmtId="0" fontId="0" fillId="11" borderId="18" xfId="0" applyFill="1" applyBorder="1"/>
    <xf numFmtId="0" fontId="21" fillId="11" borderId="12" xfId="0" applyFont="1" applyFill="1" applyBorder="1" applyAlignment="1">
      <alignment horizontal="left" vertical="center"/>
    </xf>
    <xf numFmtId="0" fontId="21" fillId="11" borderId="20" xfId="0" applyFont="1" applyFill="1" applyBorder="1" applyAlignment="1">
      <alignment horizontal="left" vertical="center"/>
    </xf>
    <xf numFmtId="0" fontId="0" fillId="11" borderId="19" xfId="0" applyFill="1" applyBorder="1" applyAlignment="1">
      <alignment horizontal="center"/>
    </xf>
    <xf numFmtId="0" fontId="0" fillId="11" borderId="19" xfId="0" applyFill="1" applyBorder="1"/>
    <xf numFmtId="0" fontId="0" fillId="11" borderId="19" xfId="0" applyFill="1" applyBorder="1" applyAlignment="1">
      <alignment horizontal="center" vertical="center"/>
    </xf>
    <xf numFmtId="0" fontId="0" fillId="11" borderId="19" xfId="0" applyFill="1" applyBorder="1" applyAlignment="1">
      <alignment vertical="center"/>
    </xf>
    <xf numFmtId="0" fontId="0" fillId="11" borderId="18" xfId="0" applyFill="1" applyBorder="1" applyAlignment="1">
      <alignment horizontal="center" vertical="center"/>
    </xf>
    <xf numFmtId="0" fontId="0" fillId="11" borderId="18" xfId="0" applyFill="1" applyBorder="1" applyAlignment="1">
      <alignment vertical="center"/>
    </xf>
    <xf numFmtId="0" fontId="21" fillId="11" borderId="12" xfId="0" applyFont="1" applyFill="1" applyBorder="1"/>
    <xf numFmtId="0" fontId="21" fillId="11" borderId="17" xfId="0" applyFont="1" applyFill="1" applyBorder="1"/>
    <xf numFmtId="0" fontId="0" fillId="11" borderId="23" xfId="0" applyFill="1" applyBorder="1" applyAlignment="1">
      <alignment horizontal="center"/>
    </xf>
    <xf numFmtId="0" fontId="21" fillId="11" borderId="18" xfId="0" applyFont="1" applyFill="1" applyBorder="1" applyAlignment="1">
      <alignment horizontal="left" vertical="center"/>
    </xf>
    <xf numFmtId="0" fontId="0" fillId="11" borderId="0" xfId="0" applyFill="1" applyBorder="1" applyAlignment="1">
      <alignment horizontal="center"/>
    </xf>
    <xf numFmtId="0" fontId="21" fillId="11" borderId="19" xfId="0" applyFont="1" applyFill="1" applyBorder="1" applyAlignment="1">
      <alignment horizontal="left" vertical="center"/>
    </xf>
    <xf numFmtId="0" fontId="0" fillId="11" borderId="14" xfId="0" applyFill="1" applyBorder="1" applyAlignment="1">
      <alignment horizontal="center"/>
    </xf>
    <xf numFmtId="0" fontId="21" fillId="11" borderId="12" xfId="0" applyFont="1" applyFill="1" applyBorder="1" applyAlignment="1">
      <alignment vertical="center"/>
    </xf>
    <xf numFmtId="0" fontId="21" fillId="11" borderId="22" xfId="0" applyFont="1" applyFill="1" applyBorder="1" applyAlignment="1">
      <alignment horizontal="left"/>
    </xf>
    <xf numFmtId="0" fontId="21" fillId="11" borderId="20" xfId="0" applyFont="1" applyFill="1" applyBorder="1"/>
    <xf numFmtId="0" fontId="21" fillId="11" borderId="0" xfId="0" applyFont="1" applyFill="1"/>
    <xf numFmtId="0" fontId="0" fillId="11" borderId="0" xfId="0" applyFill="1" applyAlignment="1">
      <alignment horizontal="center"/>
    </xf>
    <xf numFmtId="0" fontId="0" fillId="11" borderId="0" xfId="0" applyFill="1"/>
    <xf numFmtId="0" fontId="21" fillId="11" borderId="0" xfId="0" applyFont="1" applyFill="1" applyBorder="1" applyAlignment="1">
      <alignment horizontal="left" vertical="center"/>
    </xf>
    <xf numFmtId="0" fontId="67" fillId="0" borderId="33" xfId="0" applyFont="1" applyBorder="1" applyAlignment="1">
      <alignment horizontal="center" vertical="center" textRotation="90"/>
    </xf>
    <xf numFmtId="0" fontId="45" fillId="0" borderId="33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/>
    </xf>
    <xf numFmtId="0" fontId="67" fillId="0" borderId="33" xfId="0" applyFont="1" applyBorder="1" applyAlignment="1">
      <alignment vertical="center"/>
    </xf>
    <xf numFmtId="0" fontId="45" fillId="0" borderId="36" xfId="0" applyFont="1" applyBorder="1" applyAlignment="1">
      <alignment vertical="center"/>
    </xf>
    <xf numFmtId="0" fontId="67" fillId="0" borderId="34" xfId="0" applyFont="1" applyBorder="1" applyAlignment="1">
      <alignment vertical="center"/>
    </xf>
    <xf numFmtId="0" fontId="45" fillId="0" borderId="34" xfId="0" applyFont="1" applyBorder="1" applyAlignment="1">
      <alignment horizontal="center" vertical="center"/>
    </xf>
    <xf numFmtId="0" fontId="67" fillId="0" borderId="42" xfId="0" applyFont="1" applyBorder="1" applyAlignment="1">
      <alignment vertical="center"/>
    </xf>
    <xf numFmtId="0" fontId="45" fillId="0" borderId="43" xfId="0" applyFont="1" applyBorder="1" applyAlignment="1">
      <alignment vertical="center"/>
    </xf>
    <xf numFmtId="0" fontId="45" fillId="0" borderId="42" xfId="0" applyFont="1" applyBorder="1" applyAlignment="1">
      <alignment horizontal="center" vertical="center"/>
    </xf>
    <xf numFmtId="0" fontId="45" fillId="0" borderId="44" xfId="0" applyFont="1" applyBorder="1" applyAlignment="1">
      <alignment horizontal="center" vertical="center"/>
    </xf>
    <xf numFmtId="0" fontId="67" fillId="0" borderId="46" xfId="0" applyFont="1" applyBorder="1" applyAlignment="1">
      <alignment vertical="center"/>
    </xf>
    <xf numFmtId="0" fontId="45" fillId="0" borderId="47" xfId="0" applyFont="1" applyBorder="1" applyAlignment="1">
      <alignment vertical="center"/>
    </xf>
    <xf numFmtId="0" fontId="45" fillId="0" borderId="46" xfId="0" applyFont="1" applyBorder="1" applyAlignment="1">
      <alignment horizontal="center" vertical="center"/>
    </xf>
    <xf numFmtId="0" fontId="45" fillId="0" borderId="48" xfId="0" applyFont="1" applyBorder="1" applyAlignment="1">
      <alignment horizontal="center" vertical="center"/>
    </xf>
    <xf numFmtId="0" fontId="67" fillId="0" borderId="0" xfId="0" applyFont="1" applyAlignment="1">
      <alignment vertical="center" textRotation="90"/>
    </xf>
    <xf numFmtId="0" fontId="7" fillId="0" borderId="0" xfId="0" applyFont="1" applyBorder="1" applyAlignment="1">
      <alignment vertical="center"/>
    </xf>
    <xf numFmtId="0" fontId="68" fillId="0" borderId="0" xfId="0" applyFont="1" applyBorder="1" applyAlignment="1">
      <alignment horizontal="left" vertical="center"/>
    </xf>
    <xf numFmtId="0" fontId="69" fillId="0" borderId="0" xfId="0" applyFont="1" applyBorder="1" applyAlignment="1">
      <alignment horizontal="center" vertical="center"/>
    </xf>
    <xf numFmtId="0" fontId="70" fillId="0" borderId="0" xfId="0" applyFont="1" applyBorder="1" applyAlignment="1">
      <alignment horizontal="center" vertical="center"/>
    </xf>
    <xf numFmtId="0" fontId="67" fillId="0" borderId="5" xfId="0" applyFont="1" applyBorder="1" applyAlignment="1">
      <alignment vertical="center" textRotation="90"/>
    </xf>
    <xf numFmtId="0" fontId="67" fillId="0" borderId="5" xfId="0" applyFont="1" applyBorder="1" applyAlignment="1">
      <alignment horizontal="center" vertical="center"/>
    </xf>
    <xf numFmtId="0" fontId="67" fillId="0" borderId="2" xfId="0" applyFont="1" applyBorder="1" applyAlignment="1">
      <alignment horizontal="left" vertical="center"/>
    </xf>
    <xf numFmtId="0" fontId="45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67" fillId="0" borderId="4" xfId="0" applyFont="1" applyBorder="1" applyAlignment="1">
      <alignment vertical="center" textRotation="90"/>
    </xf>
    <xf numFmtId="0" fontId="67" fillId="0" borderId="4" xfId="0" applyFont="1" applyBorder="1" applyAlignment="1">
      <alignment horizontal="left" vertical="center"/>
    </xf>
    <xf numFmtId="0" fontId="45" fillId="0" borderId="0" xfId="0" applyFont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67" fillId="0" borderId="36" xfId="0" applyFont="1" applyBorder="1" applyAlignment="1">
      <alignment horizontal="center" vertical="center" textRotation="90"/>
    </xf>
    <xf numFmtId="0" fontId="45" fillId="0" borderId="36" xfId="0" applyFont="1" applyBorder="1" applyAlignment="1">
      <alignment horizontal="center" vertical="center"/>
    </xf>
    <xf numFmtId="0" fontId="67" fillId="0" borderId="36" xfId="0" applyFont="1" applyBorder="1" applyAlignment="1">
      <alignment vertical="center"/>
    </xf>
    <xf numFmtId="0" fontId="22" fillId="8" borderId="1" xfId="0" applyFont="1" applyFill="1" applyBorder="1"/>
    <xf numFmtId="0" fontId="22" fillId="8" borderId="0" xfId="0" applyFont="1" applyFill="1" applyBorder="1" applyAlignment="1">
      <alignment vertical="center"/>
    </xf>
    <xf numFmtId="0" fontId="2" fillId="0" borderId="0" xfId="0" applyFont="1" applyAlignment="1">
      <alignment horizontal="center"/>
    </xf>
    <xf numFmtId="0" fontId="67" fillId="0" borderId="52" xfId="0" applyFont="1" applyBorder="1" applyAlignment="1">
      <alignment vertical="center"/>
    </xf>
    <xf numFmtId="0" fontId="67" fillId="0" borderId="54" xfId="0" applyFont="1" applyBorder="1" applyAlignment="1">
      <alignment vertical="center"/>
    </xf>
    <xf numFmtId="0" fontId="67" fillId="0" borderId="53" xfId="0" applyFont="1" applyBorder="1" applyAlignment="1">
      <alignment vertical="center"/>
    </xf>
    <xf numFmtId="0" fontId="67" fillId="0" borderId="60" xfId="0" applyFont="1" applyBorder="1" applyAlignment="1">
      <alignment vertical="center"/>
    </xf>
    <xf numFmtId="0" fontId="67" fillId="0" borderId="59" xfId="0" applyFont="1" applyBorder="1" applyAlignment="1">
      <alignment vertical="center"/>
    </xf>
    <xf numFmtId="0" fontId="45" fillId="0" borderId="61" xfId="0" applyFont="1" applyBorder="1" applyAlignment="1">
      <alignment vertical="center"/>
    </xf>
    <xf numFmtId="0" fontId="45" fillId="0" borderId="62" xfId="0" applyFont="1" applyBorder="1" applyAlignment="1">
      <alignment horizontal="center" vertical="center"/>
    </xf>
    <xf numFmtId="0" fontId="67" fillId="0" borderId="36" xfId="0" applyFont="1" applyBorder="1" applyAlignment="1">
      <alignment horizontal="center" vertical="center"/>
    </xf>
    <xf numFmtId="0" fontId="67" fillId="0" borderId="33" xfId="0" applyFont="1" applyBorder="1" applyAlignment="1">
      <alignment horizontal="center" vertical="center"/>
    </xf>
    <xf numFmtId="0" fontId="22" fillId="8" borderId="0" xfId="0" applyFont="1" applyFill="1" applyBorder="1" applyAlignment="1">
      <alignment horizontal="left" vertical="center"/>
    </xf>
    <xf numFmtId="0" fontId="36" fillId="8" borderId="0" xfId="0" applyFont="1" applyFill="1" applyBorder="1" applyAlignment="1">
      <alignment vertical="center"/>
    </xf>
    <xf numFmtId="0" fontId="22" fillId="8" borderId="0" xfId="0" applyFont="1" applyFill="1" applyBorder="1"/>
    <xf numFmtId="0" fontId="37" fillId="8" borderId="0" xfId="0" applyFont="1" applyFill="1" applyBorder="1" applyAlignment="1">
      <alignment horizontal="left"/>
    </xf>
    <xf numFmtId="0" fontId="0" fillId="0" borderId="1" xfId="0" applyBorder="1" applyAlignment="1">
      <alignment vertical="center"/>
    </xf>
    <xf numFmtId="0" fontId="22" fillId="8" borderId="0" xfId="0" applyFont="1" applyFill="1" applyBorder="1" applyAlignment="1">
      <alignment vertical="center" wrapText="1"/>
    </xf>
    <xf numFmtId="0" fontId="37" fillId="8" borderId="0" xfId="0" applyFont="1" applyFill="1" applyBorder="1" applyAlignment="1">
      <alignment vertical="center"/>
    </xf>
    <xf numFmtId="0" fontId="38" fillId="0" borderId="0" xfId="0" applyFont="1" applyBorder="1"/>
    <xf numFmtId="0" fontId="11" fillId="0" borderId="0" xfId="0" applyFont="1" applyBorder="1" applyAlignment="1">
      <alignment horizontal="center"/>
    </xf>
    <xf numFmtId="0" fontId="74" fillId="0" borderId="11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33" xfId="0" applyFont="1" applyBorder="1" applyAlignment="1">
      <alignment horizontal="center"/>
    </xf>
    <xf numFmtId="0" fontId="74" fillId="0" borderId="1" xfId="0" applyFont="1" applyBorder="1" applyAlignment="1">
      <alignment horizontal="center"/>
    </xf>
    <xf numFmtId="0" fontId="40" fillId="0" borderId="0" xfId="0" applyFont="1" applyAlignment="1">
      <alignment horizontal="center"/>
    </xf>
    <xf numFmtId="0" fontId="0" fillId="0" borderId="0" xfId="0" applyAlignment="1"/>
    <xf numFmtId="0" fontId="75" fillId="0" borderId="0" xfId="0" applyFont="1"/>
    <xf numFmtId="0" fontId="37" fillId="0" borderId="0" xfId="0" applyFont="1"/>
    <xf numFmtId="0" fontId="36" fillId="0" borderId="0" xfId="0" applyFont="1" applyAlignment="1">
      <alignment vertical="center"/>
    </xf>
    <xf numFmtId="0" fontId="38" fillId="0" borderId="1" xfId="0" quotePrefix="1" applyFont="1" applyBorder="1"/>
    <xf numFmtId="0" fontId="11" fillId="0" borderId="33" xfId="0" quotePrefix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8" fillId="5" borderId="22" xfId="0" applyFont="1" applyFill="1" applyBorder="1" applyAlignment="1">
      <alignment horizontal="center"/>
    </xf>
    <xf numFmtId="0" fontId="18" fillId="5" borderId="23" xfId="0" applyFont="1" applyFill="1" applyBorder="1" applyAlignment="1">
      <alignment horizontal="center"/>
    </xf>
    <xf numFmtId="0" fontId="18" fillId="5" borderId="27" xfId="0" applyFont="1" applyFill="1" applyBorder="1" applyAlignment="1">
      <alignment horizontal="center"/>
    </xf>
    <xf numFmtId="0" fontId="18" fillId="5" borderId="12" xfId="0" applyFont="1" applyFill="1" applyBorder="1" applyAlignment="1">
      <alignment horizontal="center"/>
    </xf>
    <xf numFmtId="0" fontId="18" fillId="5" borderId="0" xfId="0" applyFont="1" applyFill="1" applyBorder="1" applyAlignment="1">
      <alignment horizontal="center"/>
    </xf>
    <xf numFmtId="0" fontId="18" fillId="5" borderId="13" xfId="0" applyFont="1" applyFill="1" applyBorder="1" applyAlignment="1">
      <alignment horizontal="center"/>
    </xf>
    <xf numFmtId="0" fontId="6" fillId="5" borderId="12" xfId="0" applyFont="1" applyFill="1" applyBorder="1" applyAlignment="1">
      <alignment horizontal="center"/>
    </xf>
    <xf numFmtId="0" fontId="6" fillId="5" borderId="0" xfId="0" applyFont="1" applyFill="1" applyBorder="1" applyAlignment="1">
      <alignment horizontal="center"/>
    </xf>
    <xf numFmtId="0" fontId="6" fillId="5" borderId="13" xfId="0" applyFont="1" applyFill="1" applyBorder="1" applyAlignment="1">
      <alignment horizontal="center"/>
    </xf>
    <xf numFmtId="0" fontId="5" fillId="5" borderId="20" xfId="0" applyFont="1" applyFill="1" applyBorder="1" applyAlignment="1">
      <alignment horizontal="center"/>
    </xf>
    <xf numFmtId="0" fontId="5" fillId="5" borderId="14" xfId="0" applyFont="1" applyFill="1" applyBorder="1" applyAlignment="1">
      <alignment horizontal="center"/>
    </xf>
    <xf numFmtId="0" fontId="5" fillId="5" borderId="24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5" fillId="6" borderId="22" xfId="0" applyFont="1" applyFill="1" applyBorder="1" applyAlignment="1">
      <alignment horizontal="center"/>
    </xf>
    <xf numFmtId="0" fontId="25" fillId="6" borderId="23" xfId="0" applyFont="1" applyFill="1" applyBorder="1" applyAlignment="1">
      <alignment horizontal="center"/>
    </xf>
    <xf numFmtId="0" fontId="25" fillId="6" borderId="27" xfId="0" applyFont="1" applyFill="1" applyBorder="1" applyAlignment="1">
      <alignment horizontal="center"/>
    </xf>
    <xf numFmtId="0" fontId="4" fillId="5" borderId="12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/>
    </xf>
    <xf numFmtId="0" fontId="4" fillId="5" borderId="13" xfId="0" applyFont="1" applyFill="1" applyBorder="1" applyAlignment="1">
      <alignment horizontal="center"/>
    </xf>
    <xf numFmtId="0" fontId="4" fillId="5" borderId="20" xfId="0" applyFont="1" applyFill="1" applyBorder="1" applyAlignment="1">
      <alignment horizontal="center"/>
    </xf>
    <xf numFmtId="0" fontId="4" fillId="5" borderId="14" xfId="0" applyFont="1" applyFill="1" applyBorder="1" applyAlignment="1">
      <alignment horizontal="center"/>
    </xf>
    <xf numFmtId="0" fontId="4" fillId="5" borderId="24" xfId="0" applyFont="1" applyFill="1" applyBorder="1" applyAlignment="1">
      <alignment horizontal="center"/>
    </xf>
    <xf numFmtId="0" fontId="34" fillId="4" borderId="12" xfId="0" applyFont="1" applyFill="1" applyBorder="1" applyAlignment="1">
      <alignment horizontal="center" vertical="center"/>
    </xf>
    <xf numFmtId="0" fontId="34" fillId="4" borderId="0" xfId="0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horizontal="center" vertical="center"/>
    </xf>
    <xf numFmtId="0" fontId="14" fillId="4" borderId="13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39" fillId="0" borderId="5" xfId="0" applyFont="1" applyBorder="1" applyAlignment="1">
      <alignment horizontal="center" vertical="center" textRotation="90"/>
    </xf>
    <xf numFmtId="0" fontId="42" fillId="0" borderId="5" xfId="0" applyFont="1" applyBorder="1" applyAlignment="1">
      <alignment horizontal="center" vertical="center" textRotation="90"/>
    </xf>
    <xf numFmtId="0" fontId="39" fillId="0" borderId="2" xfId="0" applyFont="1" applyBorder="1" applyAlignment="1">
      <alignment horizontal="center" vertical="center" textRotation="90"/>
    </xf>
    <xf numFmtId="0" fontId="39" fillId="0" borderId="3" xfId="0" applyFont="1" applyBorder="1" applyAlignment="1">
      <alignment horizontal="center" vertical="center" textRotation="90"/>
    </xf>
    <xf numFmtId="0" fontId="39" fillId="0" borderId="4" xfId="0" applyFont="1" applyBorder="1" applyAlignment="1">
      <alignment horizontal="center" vertical="center" textRotation="90"/>
    </xf>
    <xf numFmtId="0" fontId="38" fillId="0" borderId="28" xfId="0" applyFont="1" applyBorder="1" applyAlignment="1">
      <alignment horizontal="center"/>
    </xf>
    <xf numFmtId="0" fontId="38" fillId="0" borderId="29" xfId="0" applyFont="1" applyBorder="1" applyAlignment="1">
      <alignment horizontal="center"/>
    </xf>
    <xf numFmtId="0" fontId="11" fillId="0" borderId="30" xfId="0" applyFont="1" applyBorder="1" applyAlignment="1">
      <alignment horizontal="center"/>
    </xf>
    <xf numFmtId="0" fontId="11" fillId="0" borderId="31" xfId="0" applyFont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12" fillId="4" borderId="12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/>
    </xf>
    <xf numFmtId="0" fontId="72" fillId="0" borderId="37" xfId="0" applyFont="1" applyBorder="1" applyAlignment="1">
      <alignment horizontal="center"/>
    </xf>
    <xf numFmtId="0" fontId="72" fillId="0" borderId="38" xfId="0" applyFont="1" applyBorder="1" applyAlignment="1">
      <alignment horizontal="center"/>
    </xf>
    <xf numFmtId="0" fontId="72" fillId="0" borderId="39" xfId="0" applyFont="1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67" fillId="0" borderId="34" xfId="0" applyFont="1" applyBorder="1" applyAlignment="1">
      <alignment horizontal="center" vertical="center" textRotation="90"/>
    </xf>
    <xf numFmtId="0" fontId="67" fillId="0" borderId="35" xfId="0" applyFont="1" applyBorder="1" applyAlignment="1">
      <alignment horizontal="center" vertical="center" textRotation="90"/>
    </xf>
    <xf numFmtId="0" fontId="67" fillId="0" borderId="36" xfId="0" applyFont="1" applyBorder="1" applyAlignment="1">
      <alignment horizontal="center" vertical="center" textRotation="90"/>
    </xf>
    <xf numFmtId="0" fontId="45" fillId="0" borderId="0" xfId="0" applyFont="1" applyBorder="1" applyAlignment="1">
      <alignment horizontal="center" vertical="center"/>
    </xf>
    <xf numFmtId="0" fontId="67" fillId="0" borderId="37" xfId="0" applyFont="1" applyBorder="1" applyAlignment="1">
      <alignment horizontal="center" vertical="center" textRotation="90"/>
    </xf>
    <xf numFmtId="0" fontId="67" fillId="0" borderId="38" xfId="0" applyFont="1" applyBorder="1" applyAlignment="1">
      <alignment horizontal="center" vertical="center" textRotation="90"/>
    </xf>
    <xf numFmtId="0" fontId="67" fillId="0" borderId="39" xfId="0" applyFont="1" applyBorder="1" applyAlignment="1">
      <alignment horizontal="center" vertical="center" textRotation="90"/>
    </xf>
    <xf numFmtId="0" fontId="45" fillId="0" borderId="20" xfId="0" applyFont="1" applyBorder="1" applyAlignment="1">
      <alignment horizontal="left" vertical="center"/>
    </xf>
    <xf numFmtId="0" fontId="45" fillId="0" borderId="14" xfId="0" applyFont="1" applyBorder="1" applyAlignment="1">
      <alignment horizontal="left" vertical="center"/>
    </xf>
    <xf numFmtId="0" fontId="45" fillId="0" borderId="24" xfId="0" applyFont="1" applyBorder="1" applyAlignment="1">
      <alignment horizontal="left" vertical="center"/>
    </xf>
    <xf numFmtId="0" fontId="67" fillId="0" borderId="43" xfId="0" applyFont="1" applyBorder="1" applyAlignment="1">
      <alignment horizontal="center" vertical="center" textRotation="90"/>
    </xf>
    <xf numFmtId="0" fontId="67" fillId="0" borderId="49" xfId="0" applyFont="1" applyBorder="1" applyAlignment="1">
      <alignment horizontal="center" vertical="center" textRotation="90"/>
    </xf>
    <xf numFmtId="0" fontId="67" fillId="0" borderId="0" xfId="0" applyFont="1" applyBorder="1" applyAlignment="1">
      <alignment horizontal="center" vertical="center" textRotation="90"/>
    </xf>
    <xf numFmtId="0" fontId="67" fillId="0" borderId="50" xfId="0" applyFont="1" applyBorder="1" applyAlignment="1">
      <alignment horizontal="center" vertical="center" textRotation="90"/>
    </xf>
    <xf numFmtId="0" fontId="67" fillId="0" borderId="41" xfId="0" applyFont="1" applyBorder="1" applyAlignment="1">
      <alignment horizontal="center" vertical="center" textRotation="90"/>
    </xf>
    <xf numFmtId="0" fontId="67" fillId="0" borderId="51" xfId="0" applyFont="1" applyBorder="1" applyAlignment="1">
      <alignment horizontal="center" vertical="center" textRotation="90"/>
    </xf>
    <xf numFmtId="0" fontId="67" fillId="0" borderId="45" xfId="0" applyFont="1" applyBorder="1" applyAlignment="1">
      <alignment horizontal="center" vertical="center" textRotation="90"/>
    </xf>
    <xf numFmtId="0" fontId="45" fillId="0" borderId="22" xfId="0" applyFont="1" applyBorder="1" applyAlignment="1">
      <alignment horizontal="center" vertical="center" wrapText="1"/>
    </xf>
    <xf numFmtId="0" fontId="45" fillId="0" borderId="41" xfId="0" applyFont="1" applyBorder="1" applyAlignment="1">
      <alignment horizontal="center" vertical="center" wrapText="1"/>
    </xf>
    <xf numFmtId="0" fontId="45" fillId="0" borderId="20" xfId="0" applyFont="1" applyBorder="1" applyAlignment="1">
      <alignment horizontal="center" vertical="center" wrapText="1"/>
    </xf>
    <xf numFmtId="0" fontId="45" fillId="0" borderId="45" xfId="0" applyFont="1" applyBorder="1" applyAlignment="1">
      <alignment horizontal="center" vertical="center" wrapText="1"/>
    </xf>
    <xf numFmtId="0" fontId="67" fillId="0" borderId="53" xfId="0" applyFont="1" applyBorder="1" applyAlignment="1">
      <alignment horizontal="center" vertical="center" textRotation="90"/>
    </xf>
    <xf numFmtId="0" fontId="67" fillId="0" borderId="52" xfId="0" applyFont="1" applyBorder="1" applyAlignment="1">
      <alignment horizontal="center" vertical="center" textRotation="90"/>
    </xf>
    <xf numFmtId="0" fontId="46" fillId="0" borderId="34" xfId="0" applyFont="1" applyBorder="1" applyAlignment="1">
      <alignment horizontal="center" vertical="center" textRotation="90"/>
    </xf>
    <xf numFmtId="0" fontId="46" fillId="0" borderId="35" xfId="0" applyFont="1" applyBorder="1" applyAlignment="1">
      <alignment horizontal="center" vertical="center" textRotation="90"/>
    </xf>
    <xf numFmtId="0" fontId="46" fillId="0" borderId="36" xfId="0" applyFont="1" applyBorder="1" applyAlignment="1">
      <alignment horizontal="center" vertical="center" textRotation="90"/>
    </xf>
    <xf numFmtId="0" fontId="64" fillId="0" borderId="34" xfId="0" applyFont="1" applyBorder="1" applyAlignment="1">
      <alignment horizontal="center" vertical="center" textRotation="90"/>
    </xf>
    <xf numFmtId="0" fontId="64" fillId="0" borderId="35" xfId="0" applyFont="1" applyBorder="1" applyAlignment="1">
      <alignment horizontal="center" vertical="center" textRotation="90"/>
    </xf>
    <xf numFmtId="0" fontId="64" fillId="0" borderId="36" xfId="0" applyFont="1" applyBorder="1" applyAlignment="1">
      <alignment horizontal="center" vertical="center" textRotation="90"/>
    </xf>
    <xf numFmtId="0" fontId="61" fillId="0" borderId="34" xfId="0" applyFont="1" applyBorder="1" applyAlignment="1">
      <alignment horizontal="center" vertical="center" textRotation="90"/>
    </xf>
    <xf numFmtId="0" fontId="61" fillId="0" borderId="35" xfId="0" applyFont="1" applyBorder="1" applyAlignment="1">
      <alignment horizontal="center" vertical="center" textRotation="90"/>
    </xf>
    <xf numFmtId="0" fontId="62" fillId="0" borderId="34" xfId="0" applyFont="1" applyBorder="1" applyAlignment="1">
      <alignment horizontal="center" vertical="center" textRotation="90"/>
    </xf>
    <xf numFmtId="0" fontId="62" fillId="0" borderId="35" xfId="0" applyFont="1" applyBorder="1" applyAlignment="1">
      <alignment horizontal="center" vertical="center" textRotation="90"/>
    </xf>
    <xf numFmtId="0" fontId="66" fillId="0" borderId="34" xfId="0" applyFont="1" applyBorder="1" applyAlignment="1">
      <alignment horizontal="center" vertical="center" textRotation="90"/>
    </xf>
    <xf numFmtId="0" fontId="66" fillId="0" borderId="35" xfId="0" applyFont="1" applyBorder="1" applyAlignment="1">
      <alignment horizontal="center" vertical="center" textRotation="90"/>
    </xf>
    <xf numFmtId="0" fontId="66" fillId="0" borderId="36" xfId="0" applyFont="1" applyBorder="1" applyAlignment="1">
      <alignment horizontal="center" vertical="center" textRotation="90"/>
    </xf>
    <xf numFmtId="0" fontId="46" fillId="10" borderId="0" xfId="0" applyFont="1" applyFill="1" applyAlignment="1">
      <alignment horizontal="center" vertical="center" textRotation="90"/>
    </xf>
    <xf numFmtId="0" fontId="52" fillId="9" borderId="0" xfId="0" applyFont="1" applyFill="1" applyAlignment="1">
      <alignment horizontal="center" vertical="center"/>
    </xf>
    <xf numFmtId="0" fontId="50" fillId="0" borderId="20" xfId="0" applyFont="1" applyBorder="1" applyAlignment="1">
      <alignment horizontal="left" vertical="center"/>
    </xf>
    <xf numFmtId="0" fontId="50" fillId="0" borderId="14" xfId="0" applyFont="1" applyBorder="1" applyAlignment="1">
      <alignment horizontal="left" vertical="center"/>
    </xf>
    <xf numFmtId="0" fontId="50" fillId="0" borderId="24" xfId="0" applyFont="1" applyBorder="1" applyAlignment="1">
      <alignment horizontal="left" vertical="center"/>
    </xf>
    <xf numFmtId="0" fontId="38" fillId="0" borderId="21" xfId="0" applyFont="1" applyBorder="1" applyAlignment="1">
      <alignment horizontal="center"/>
    </xf>
    <xf numFmtId="0" fontId="38" fillId="0" borderId="40" xfId="0" applyFont="1" applyBorder="1" applyAlignment="1">
      <alignment horizontal="center"/>
    </xf>
    <xf numFmtId="0" fontId="38" fillId="0" borderId="26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26" xfId="0" applyBorder="1" applyAlignment="1">
      <alignment horizontal="center"/>
    </xf>
    <xf numFmtId="0" fontId="50" fillId="0" borderId="0" xfId="0" applyFont="1" applyBorder="1" applyAlignment="1">
      <alignment horizontal="center" vertical="center"/>
    </xf>
    <xf numFmtId="0" fontId="46" fillId="0" borderId="37" xfId="0" applyFont="1" applyBorder="1" applyAlignment="1">
      <alignment horizontal="center" vertical="center" textRotation="90"/>
    </xf>
    <xf numFmtId="0" fontId="46" fillId="0" borderId="38" xfId="0" applyFont="1" applyBorder="1" applyAlignment="1">
      <alignment horizontal="center" vertical="center" textRotation="90"/>
    </xf>
    <xf numFmtId="0" fontId="46" fillId="0" borderId="39" xfId="0" applyFont="1" applyBorder="1" applyAlignment="1">
      <alignment horizontal="center" vertical="center" textRotation="90"/>
    </xf>
    <xf numFmtId="0" fontId="72" fillId="0" borderId="63" xfId="0" applyFont="1" applyBorder="1" applyAlignment="1">
      <alignment horizontal="center"/>
    </xf>
    <xf numFmtId="0" fontId="72" fillId="0" borderId="64" xfId="0" applyFont="1" applyBorder="1" applyAlignment="1">
      <alignment horizontal="center"/>
    </xf>
    <xf numFmtId="0" fontId="72" fillId="0" borderId="54" xfId="0" applyFont="1" applyBorder="1" applyAlignment="1">
      <alignment horizontal="center"/>
    </xf>
    <xf numFmtId="0" fontId="67" fillId="0" borderId="55" xfId="0" applyFont="1" applyBorder="1" applyAlignment="1">
      <alignment horizontal="center" vertical="center" textRotation="90"/>
    </xf>
    <xf numFmtId="0" fontId="67" fillId="0" borderId="56" xfId="0" applyFont="1" applyBorder="1" applyAlignment="1">
      <alignment horizontal="center" vertical="center" textRotation="90"/>
    </xf>
    <xf numFmtId="0" fontId="67" fillId="0" borderId="58" xfId="0" applyFont="1" applyBorder="1" applyAlignment="1">
      <alignment horizontal="center" vertical="center" textRotation="90"/>
    </xf>
    <xf numFmtId="0" fontId="67" fillId="0" borderId="57" xfId="0" applyFont="1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55"/>
  <sheetViews>
    <sheetView zoomScale="80" zoomScaleNormal="80" zoomScalePageLayoutView="70" workbookViewId="0">
      <selection activeCell="Z11" sqref="Z11"/>
    </sheetView>
  </sheetViews>
  <sheetFormatPr defaultRowHeight="12.75" customHeight="1" x14ac:dyDescent="0.2"/>
  <cols>
    <col min="1" max="1" width="2.85546875" style="2" customWidth="1"/>
    <col min="2" max="2" width="2.42578125" style="2" customWidth="1"/>
    <col min="3" max="3" width="18.7109375" style="2" customWidth="1"/>
    <col min="4" max="5" width="2.42578125" style="2" customWidth="1"/>
    <col min="6" max="6" width="4.5703125" style="2" customWidth="1"/>
    <col min="7" max="7" width="3" style="2" bestFit="1" customWidth="1"/>
    <col min="8" max="8" width="1.85546875" style="2" bestFit="1" customWidth="1"/>
    <col min="9" max="9" width="18" style="2" bestFit="1" customWidth="1"/>
    <col min="10" max="11" width="2.42578125" style="2" customWidth="1"/>
    <col min="12" max="12" width="4.42578125" style="2" customWidth="1"/>
    <col min="13" max="13" width="2.140625" style="2" customWidth="1"/>
    <col min="14" max="14" width="16.7109375" style="2" bestFit="1" customWidth="1"/>
    <col min="15" max="15" width="7" style="2" customWidth="1"/>
    <col min="16" max="18" width="6.85546875" style="2" customWidth="1"/>
    <col min="19" max="20" width="20.42578125" style="2" customWidth="1"/>
    <col min="21" max="23" width="6.85546875" style="2" customWidth="1"/>
    <col min="24" max="25" width="9.140625" style="2"/>
    <col min="26" max="26" width="2.28515625" style="2" bestFit="1" customWidth="1"/>
    <col min="27" max="27" width="3.42578125" style="2" bestFit="1" customWidth="1"/>
    <col min="28" max="28" width="75.7109375" style="2" bestFit="1" customWidth="1"/>
    <col min="29" max="29" width="3.7109375" style="2" bestFit="1" customWidth="1"/>
    <col min="30" max="30" width="5.7109375" style="2" customWidth="1"/>
    <col min="31" max="32" width="9.140625" style="2"/>
    <col min="33" max="33" width="2.28515625" style="2" bestFit="1" customWidth="1"/>
    <col min="34" max="34" width="3.42578125" style="2" bestFit="1" customWidth="1"/>
    <col min="35" max="35" width="57.140625" style="2" customWidth="1"/>
    <col min="36" max="36" width="3.42578125" style="2" bestFit="1" customWidth="1"/>
    <col min="37" max="37" width="4.42578125" style="2" customWidth="1"/>
    <col min="38" max="16384" width="9.140625" style="2"/>
  </cols>
  <sheetData>
    <row r="1" spans="1:52" ht="12.75" customHeight="1" thickBot="1" x14ac:dyDescent="0.25">
      <c r="P1" s="345" t="s">
        <v>144</v>
      </c>
      <c r="Q1" s="345"/>
      <c r="R1" s="345"/>
      <c r="S1" s="345"/>
      <c r="T1" s="345"/>
      <c r="U1" s="345"/>
      <c r="V1" s="345"/>
      <c r="W1" s="345"/>
      <c r="X1" s="93"/>
      <c r="Y1" s="34"/>
      <c r="Z1" s="164"/>
      <c r="AA1" s="193"/>
      <c r="AB1" s="120" t="s">
        <v>145</v>
      </c>
      <c r="AC1" s="116" t="s">
        <v>146</v>
      </c>
      <c r="AD1" s="119" t="s">
        <v>147</v>
      </c>
      <c r="AE1" s="88"/>
      <c r="AF1" s="195"/>
      <c r="AG1" s="126"/>
      <c r="AH1" s="34"/>
      <c r="AI1" s="145" t="s">
        <v>148</v>
      </c>
      <c r="AJ1" s="116" t="s">
        <v>146</v>
      </c>
      <c r="AK1" s="119"/>
      <c r="AL1" s="34"/>
      <c r="AM1" s="34"/>
      <c r="AN1" s="34"/>
      <c r="AO1" s="182"/>
      <c r="AP1" s="179"/>
      <c r="AQ1" s="180"/>
      <c r="AR1" s="113"/>
      <c r="AS1" s="34"/>
      <c r="AT1" s="34"/>
      <c r="AU1" s="34"/>
      <c r="AV1" s="34"/>
      <c r="AW1" s="34"/>
      <c r="AX1" s="34"/>
      <c r="AY1" s="34"/>
      <c r="AZ1" s="34"/>
    </row>
    <row r="2" spans="1:52" ht="12.75" customHeight="1" thickBot="1" x14ac:dyDescent="0.25">
      <c r="A2" s="375" t="s">
        <v>1</v>
      </c>
      <c r="B2" s="3"/>
      <c r="C2" s="4" t="s">
        <v>82</v>
      </c>
      <c r="D2" s="3"/>
      <c r="E2" s="3"/>
      <c r="G2" s="376" t="s">
        <v>30</v>
      </c>
      <c r="H2" s="29"/>
      <c r="I2" s="14" t="s">
        <v>81</v>
      </c>
      <c r="J2" s="29"/>
      <c r="K2" s="29"/>
      <c r="M2" s="17"/>
      <c r="N2" s="18" t="s">
        <v>4</v>
      </c>
      <c r="P2" s="345"/>
      <c r="Q2" s="345"/>
      <c r="R2" s="345"/>
      <c r="S2" s="345"/>
      <c r="T2" s="345"/>
      <c r="U2" s="345"/>
      <c r="V2" s="345"/>
      <c r="W2" s="345"/>
      <c r="X2" s="93"/>
      <c r="Y2" s="34"/>
      <c r="Z2" s="121"/>
      <c r="AA2" s="194" t="s">
        <v>150</v>
      </c>
      <c r="AB2" s="127" t="s">
        <v>149</v>
      </c>
      <c r="AC2" s="34"/>
      <c r="AD2" s="34"/>
      <c r="AE2" s="88"/>
      <c r="AF2" s="195"/>
      <c r="AG2" s="121"/>
      <c r="AH2" s="116" t="s">
        <v>150</v>
      </c>
      <c r="AI2" s="146" t="s">
        <v>151</v>
      </c>
      <c r="AJ2" s="34"/>
      <c r="AK2" s="34"/>
      <c r="AL2" s="34"/>
      <c r="AM2" s="34"/>
      <c r="AN2" s="34"/>
      <c r="AO2" s="179"/>
      <c r="AP2" s="180"/>
      <c r="AQ2" s="180"/>
      <c r="AR2" s="113"/>
      <c r="AS2" s="34"/>
      <c r="AT2" s="34"/>
      <c r="AU2" s="34"/>
      <c r="AV2" s="34"/>
      <c r="AW2" s="34"/>
      <c r="AX2" s="34"/>
      <c r="AY2" s="34"/>
      <c r="AZ2" s="34"/>
    </row>
    <row r="3" spans="1:52" ht="12.75" customHeight="1" thickBot="1" x14ac:dyDescent="0.25">
      <c r="A3" s="375"/>
      <c r="B3" s="3"/>
      <c r="C3" s="5" t="s">
        <v>83</v>
      </c>
      <c r="D3" s="3"/>
      <c r="E3" s="3"/>
      <c r="G3" s="377"/>
      <c r="H3" s="6"/>
      <c r="I3" s="8" t="s">
        <v>37</v>
      </c>
      <c r="J3" s="6"/>
      <c r="K3" s="6"/>
      <c r="M3" s="6"/>
      <c r="N3" s="19" t="s">
        <v>5</v>
      </c>
      <c r="P3" s="346" t="s">
        <v>152</v>
      </c>
      <c r="Q3" s="347"/>
      <c r="R3" s="347"/>
      <c r="S3" s="347"/>
      <c r="T3" s="347"/>
      <c r="U3" s="347"/>
      <c r="V3" s="347"/>
      <c r="W3" s="348"/>
      <c r="X3" s="93"/>
      <c r="Y3" s="34">
        <f>Y2+1</f>
        <v>1</v>
      </c>
      <c r="Z3" s="122"/>
      <c r="AA3" s="197" t="str">
        <f>IF(Z3&lt;&gt;"",COUNTIF(Z$2:Z3,"y"),"")</f>
        <v/>
      </c>
      <c r="AB3" s="202" t="s">
        <v>153</v>
      </c>
      <c r="AC3" s="135" t="s">
        <v>154</v>
      </c>
      <c r="AD3" s="132" t="s">
        <v>155</v>
      </c>
      <c r="AE3" s="153"/>
      <c r="AF3" s="195">
        <f>AF2+1</f>
        <v>1</v>
      </c>
      <c r="AG3" s="122"/>
      <c r="AH3" s="197" t="str">
        <f>IF(AG3&lt;&gt;"",COUNTIF(AG$2:AG3,"y"),"")</f>
        <v/>
      </c>
      <c r="AI3" s="166" t="s">
        <v>156</v>
      </c>
      <c r="AJ3" s="167"/>
      <c r="AK3" s="167">
        <v>3</v>
      </c>
      <c r="AL3" s="34"/>
      <c r="AM3" s="34"/>
      <c r="AN3" s="34"/>
      <c r="AO3" s="181"/>
      <c r="AP3" s="179"/>
      <c r="AQ3" s="180"/>
      <c r="AR3" s="113"/>
      <c r="AS3" s="34"/>
      <c r="AT3" s="34"/>
      <c r="AU3" s="34"/>
      <c r="AV3" s="34"/>
      <c r="AW3" s="34"/>
      <c r="AX3" s="34"/>
      <c r="AY3" s="34"/>
      <c r="AZ3" s="34"/>
    </row>
    <row r="4" spans="1:52" ht="12.75" customHeight="1" thickBot="1" x14ac:dyDescent="0.25">
      <c r="A4" s="375"/>
      <c r="B4" s="3"/>
      <c r="C4" s="5" t="s">
        <v>84</v>
      </c>
      <c r="D4" s="3"/>
      <c r="E4" s="3"/>
      <c r="G4" s="377"/>
      <c r="H4" s="6"/>
      <c r="I4" s="8" t="s">
        <v>24</v>
      </c>
      <c r="J4" s="6"/>
      <c r="K4" s="6"/>
      <c r="M4" s="6"/>
      <c r="N4" s="19" t="s">
        <v>6</v>
      </c>
      <c r="P4" s="349"/>
      <c r="Q4" s="350"/>
      <c r="R4" s="350"/>
      <c r="S4" s="350"/>
      <c r="T4" s="350"/>
      <c r="U4" s="350"/>
      <c r="V4" s="350"/>
      <c r="W4" s="351"/>
      <c r="X4" s="93"/>
      <c r="Y4" s="195">
        <f t="shared" ref="Y4:Y67" si="0">Y3+1</f>
        <v>2</v>
      </c>
      <c r="Z4" s="122" t="s">
        <v>0</v>
      </c>
      <c r="AA4" s="197">
        <f>IF(Z4&lt;&gt;"",COUNTIF(Z$2:Z4,"y"),"")</f>
        <v>1</v>
      </c>
      <c r="AB4" s="192" t="s">
        <v>157</v>
      </c>
      <c r="AC4" s="136" t="s">
        <v>158</v>
      </c>
      <c r="AD4" s="133" t="s">
        <v>155</v>
      </c>
      <c r="AE4" s="153"/>
      <c r="AF4" s="195">
        <f t="shared" ref="AF4:AF67" si="1">AF3+1</f>
        <v>2</v>
      </c>
      <c r="AG4" s="122"/>
      <c r="AH4" s="197" t="str">
        <f>IF(AG4&lt;&gt;"",COUNTIF(AG$2:AG4,"y"),"")</f>
        <v/>
      </c>
      <c r="AI4" s="166" t="s">
        <v>159</v>
      </c>
      <c r="AJ4" s="167"/>
      <c r="AK4" s="167">
        <v>6</v>
      </c>
      <c r="AL4" s="42"/>
      <c r="AM4" s="42"/>
      <c r="AN4" s="42"/>
      <c r="AO4" s="182"/>
      <c r="AP4" s="179"/>
      <c r="AQ4" s="180"/>
      <c r="AR4" s="48"/>
      <c r="AS4" s="42"/>
      <c r="AT4" s="42"/>
      <c r="AU4" s="42"/>
      <c r="AV4" s="42"/>
      <c r="AW4" s="42"/>
      <c r="AX4" s="42"/>
      <c r="AY4" s="42"/>
      <c r="AZ4" s="42"/>
    </row>
    <row r="5" spans="1:52" ht="12.75" customHeight="1" thickBot="1" x14ac:dyDescent="0.25">
      <c r="A5" s="375"/>
      <c r="B5" s="3"/>
      <c r="C5" s="5" t="s">
        <v>85</v>
      </c>
      <c r="D5" s="3"/>
      <c r="E5" s="3"/>
      <c r="G5" s="377"/>
      <c r="H5" s="6"/>
      <c r="I5" s="8" t="s">
        <v>36</v>
      </c>
      <c r="J5" s="6"/>
      <c r="K5" s="6"/>
      <c r="N5" s="20" t="s">
        <v>7</v>
      </c>
      <c r="P5" s="352" t="s">
        <v>160</v>
      </c>
      <c r="Q5" s="353"/>
      <c r="R5" s="353"/>
      <c r="S5" s="353"/>
      <c r="T5" s="353"/>
      <c r="U5" s="353"/>
      <c r="V5" s="353"/>
      <c r="W5" s="354"/>
      <c r="X5" s="93"/>
      <c r="Y5" s="195">
        <f t="shared" si="0"/>
        <v>3</v>
      </c>
      <c r="Z5" s="122"/>
      <c r="AA5" s="197" t="str">
        <f>IF(Z5&lt;&gt;"",COUNTIF(Z$2:Z5,"y"),"")</f>
        <v/>
      </c>
      <c r="AB5" s="199" t="s">
        <v>161</v>
      </c>
      <c r="AC5" s="136" t="s">
        <v>162</v>
      </c>
      <c r="AD5" s="133" t="s">
        <v>155</v>
      </c>
      <c r="AE5" s="88"/>
      <c r="AF5" s="195">
        <f t="shared" si="1"/>
        <v>3</v>
      </c>
      <c r="AG5" s="122"/>
      <c r="AH5" s="197" t="str">
        <f>IF(AG5&lt;&gt;"",COUNTIF(AG$2:AG5,"y"),"")</f>
        <v/>
      </c>
      <c r="AI5" s="166" t="s">
        <v>163</v>
      </c>
      <c r="AJ5" s="167"/>
      <c r="AK5" s="167">
        <v>8</v>
      </c>
      <c r="AL5" s="42"/>
      <c r="AM5" s="42"/>
      <c r="AN5" s="42"/>
      <c r="AO5" s="117"/>
      <c r="AP5" s="179"/>
      <c r="AQ5" s="180"/>
      <c r="AR5" s="48"/>
      <c r="AS5" s="42"/>
      <c r="AT5" s="42"/>
      <c r="AU5" s="42"/>
      <c r="AV5" s="42"/>
      <c r="AW5" s="42"/>
      <c r="AX5" s="42"/>
      <c r="AY5" s="42"/>
      <c r="AZ5" s="42"/>
    </row>
    <row r="6" spans="1:52" ht="12.75" customHeight="1" thickBot="1" x14ac:dyDescent="0.25">
      <c r="A6" s="375"/>
      <c r="B6" s="3"/>
      <c r="C6" s="5" t="s">
        <v>86</v>
      </c>
      <c r="D6" s="3"/>
      <c r="E6" s="3"/>
      <c r="G6" s="378"/>
      <c r="H6" s="6"/>
      <c r="I6" s="9" t="s">
        <v>38</v>
      </c>
      <c r="J6" s="6"/>
      <c r="K6" s="6"/>
      <c r="M6" s="3"/>
      <c r="N6" s="22" t="s">
        <v>8</v>
      </c>
      <c r="P6" s="355" t="s">
        <v>164</v>
      </c>
      <c r="Q6" s="356"/>
      <c r="R6" s="356"/>
      <c r="S6" s="356"/>
      <c r="T6" s="356"/>
      <c r="U6" s="356"/>
      <c r="V6" s="356"/>
      <c r="W6" s="357"/>
      <c r="X6" s="93"/>
      <c r="Y6" s="195">
        <f t="shared" si="0"/>
        <v>4</v>
      </c>
      <c r="Z6" s="122"/>
      <c r="AA6" s="197" t="str">
        <f>IF(Z6&lt;&gt;"",COUNTIF(Z$2:Z6,"y"),"")</f>
        <v/>
      </c>
      <c r="AB6" s="201" t="s">
        <v>165</v>
      </c>
      <c r="AC6" s="137" t="s">
        <v>166</v>
      </c>
      <c r="AD6" s="134" t="s">
        <v>155</v>
      </c>
      <c r="AE6" s="88"/>
      <c r="AF6" s="195">
        <f t="shared" si="1"/>
        <v>4</v>
      </c>
      <c r="AG6" s="122"/>
      <c r="AH6" s="197" t="str">
        <f>IF(AG6&lt;&gt;"",COUNTIF(AG$2:AG6,"y"),"")</f>
        <v/>
      </c>
      <c r="AI6" s="166" t="s">
        <v>167</v>
      </c>
      <c r="AJ6" s="167"/>
      <c r="AK6" s="167" t="s">
        <v>168</v>
      </c>
      <c r="AL6" s="41"/>
      <c r="AM6" s="38"/>
      <c r="AN6" s="38"/>
      <c r="AO6" s="117"/>
      <c r="AP6" s="179"/>
      <c r="AQ6" s="180"/>
      <c r="AR6" s="41"/>
      <c r="AS6" s="42"/>
      <c r="AT6" s="42"/>
      <c r="AU6" s="42"/>
      <c r="AV6" s="42"/>
      <c r="AW6" s="42"/>
      <c r="AX6" s="42"/>
      <c r="AY6" s="42"/>
      <c r="AZ6" s="42"/>
    </row>
    <row r="7" spans="1:52" ht="12.75" customHeight="1" thickBot="1" x14ac:dyDescent="0.25">
      <c r="A7" s="375"/>
      <c r="B7" s="3"/>
      <c r="C7" s="5" t="s">
        <v>87</v>
      </c>
      <c r="D7" s="3"/>
      <c r="E7" s="3"/>
      <c r="G7" s="374" t="s">
        <v>31</v>
      </c>
      <c r="H7" s="6"/>
      <c r="I7" s="4" t="s">
        <v>32</v>
      </c>
      <c r="J7" s="6"/>
      <c r="K7" s="6"/>
      <c r="M7" s="3"/>
      <c r="N7" s="22" t="s">
        <v>9</v>
      </c>
      <c r="P7" s="77"/>
      <c r="Q7" s="358" t="s">
        <v>169</v>
      </c>
      <c r="R7" s="358"/>
      <c r="S7" s="358"/>
      <c r="T7" s="358"/>
      <c r="U7" s="358"/>
      <c r="V7" s="358"/>
      <c r="W7" s="78"/>
      <c r="X7" s="93"/>
      <c r="Y7" s="195">
        <f t="shared" si="0"/>
        <v>5</v>
      </c>
      <c r="Z7" s="44" t="s">
        <v>0</v>
      </c>
      <c r="AA7" s="197">
        <f>IF(Z7&lt;&gt;"",COUNTIF(Z$2:Z7,"y"),"")</f>
        <v>2</v>
      </c>
      <c r="AB7" s="199" t="s">
        <v>170</v>
      </c>
      <c r="AC7" s="136" t="s">
        <v>171</v>
      </c>
      <c r="AD7" s="133" t="s">
        <v>172</v>
      </c>
      <c r="AE7" s="88"/>
      <c r="AF7" s="195">
        <f t="shared" si="1"/>
        <v>5</v>
      </c>
      <c r="AG7" s="122"/>
      <c r="AH7" s="197" t="str">
        <f>IF(AG7&lt;&gt;"",COUNTIF(AG$2:AG7,"y"),"")</f>
        <v/>
      </c>
      <c r="AI7" s="165" t="s">
        <v>173</v>
      </c>
      <c r="AJ7" s="167"/>
      <c r="AK7" s="167" t="s">
        <v>174</v>
      </c>
      <c r="AL7" s="40"/>
      <c r="AM7" s="37"/>
      <c r="AN7" s="36"/>
      <c r="AO7" s="181"/>
      <c r="AP7" s="179"/>
      <c r="AQ7" s="180"/>
      <c r="AR7" s="173"/>
      <c r="AS7" s="42"/>
      <c r="AT7" s="42"/>
      <c r="AU7" s="42"/>
      <c r="AV7" s="42"/>
      <c r="AW7" s="42"/>
      <c r="AX7" s="42"/>
      <c r="AY7" s="42"/>
      <c r="AZ7" s="42"/>
    </row>
    <row r="8" spans="1:52" ht="12.75" customHeight="1" thickBot="1" x14ac:dyDescent="0.25">
      <c r="A8" s="375"/>
      <c r="B8" s="3"/>
      <c r="C8" s="5" t="s">
        <v>88</v>
      </c>
      <c r="D8" s="3"/>
      <c r="E8" s="3"/>
      <c r="G8" s="374"/>
      <c r="H8" s="6"/>
      <c r="I8" s="5" t="s">
        <v>33</v>
      </c>
      <c r="J8" s="6"/>
      <c r="K8" s="6"/>
      <c r="M8" s="3"/>
      <c r="N8" s="22" t="s">
        <v>10</v>
      </c>
      <c r="P8" s="359" t="s">
        <v>175</v>
      </c>
      <c r="Q8" s="360"/>
      <c r="R8" s="360"/>
      <c r="S8" s="360"/>
      <c r="T8" s="360"/>
      <c r="U8" s="360"/>
      <c r="V8" s="360"/>
      <c r="W8" s="361"/>
      <c r="X8" s="93"/>
      <c r="Y8" s="195">
        <f t="shared" si="0"/>
        <v>6</v>
      </c>
      <c r="Z8" s="122"/>
      <c r="AA8" s="197" t="str">
        <f>IF(Z8&lt;&gt;"",COUNTIF(Z$2:Z8,"y"),"")</f>
        <v/>
      </c>
      <c r="AB8" s="199" t="s">
        <v>176</v>
      </c>
      <c r="AC8" s="136" t="s">
        <v>177</v>
      </c>
      <c r="AD8" s="133" t="s">
        <v>172</v>
      </c>
      <c r="AE8" s="153"/>
      <c r="AF8" s="195">
        <f t="shared" si="1"/>
        <v>6</v>
      </c>
      <c r="AG8" s="122"/>
      <c r="AH8" s="197" t="str">
        <f>IF(AG8&lt;&gt;"",COUNTIF(AG$2:AG8,"y"),"")</f>
        <v/>
      </c>
      <c r="AI8" s="165" t="s">
        <v>178</v>
      </c>
      <c r="AJ8" s="167"/>
      <c r="AK8" s="167" t="s">
        <v>174</v>
      </c>
      <c r="AL8" s="43"/>
      <c r="AM8" s="43"/>
      <c r="AN8" s="43"/>
      <c r="AO8" s="181"/>
      <c r="AP8" s="179"/>
      <c r="AQ8" s="180"/>
      <c r="AR8" s="174"/>
      <c r="AS8" s="42"/>
      <c r="AT8" s="42"/>
      <c r="AU8" s="42"/>
      <c r="AV8" s="42"/>
      <c r="AW8" s="42"/>
      <c r="AX8" s="42"/>
      <c r="AY8" s="42"/>
      <c r="AZ8" s="42"/>
    </row>
    <row r="9" spans="1:52" ht="12.75" customHeight="1" thickBot="1" x14ac:dyDescent="0.25">
      <c r="A9" s="375"/>
      <c r="B9" s="3"/>
      <c r="C9" s="5" t="s">
        <v>89</v>
      </c>
      <c r="D9" s="3"/>
      <c r="E9" s="3"/>
      <c r="G9" s="374"/>
      <c r="H9" s="6"/>
      <c r="I9" s="5" t="s">
        <v>34</v>
      </c>
      <c r="J9" s="6"/>
      <c r="K9" s="6"/>
      <c r="N9" s="20" t="s">
        <v>11</v>
      </c>
      <c r="P9" s="362" t="s">
        <v>179</v>
      </c>
      <c r="Q9" s="363"/>
      <c r="R9" s="363"/>
      <c r="S9" s="363"/>
      <c r="T9" s="363"/>
      <c r="U9" s="363"/>
      <c r="V9" s="363"/>
      <c r="W9" s="364"/>
      <c r="X9" s="93"/>
      <c r="Y9" s="195">
        <f t="shared" si="0"/>
        <v>7</v>
      </c>
      <c r="Z9" s="122"/>
      <c r="AA9" s="197" t="str">
        <f>IF(Z9&lt;&gt;"",COUNTIF(Z$2:Z9,"y"),"")</f>
        <v/>
      </c>
      <c r="AB9" s="202" t="s">
        <v>180</v>
      </c>
      <c r="AC9" s="135" t="s">
        <v>181</v>
      </c>
      <c r="AD9" s="132" t="s">
        <v>182</v>
      </c>
      <c r="AE9" s="88"/>
      <c r="AF9" s="195">
        <f t="shared" si="1"/>
        <v>7</v>
      </c>
      <c r="AG9" s="122"/>
      <c r="AH9" s="197" t="str">
        <f>IF(AG9&lt;&gt;"",COUNTIF(AG$2:AG9,"y"),"")</f>
        <v/>
      </c>
      <c r="AI9" s="166" t="s">
        <v>183</v>
      </c>
      <c r="AJ9" s="167"/>
      <c r="AK9" s="167" t="s">
        <v>184</v>
      </c>
      <c r="AL9" s="42"/>
      <c r="AM9" s="42"/>
      <c r="AN9" s="42"/>
      <c r="AO9" s="181"/>
      <c r="AP9" s="179"/>
      <c r="AQ9" s="180"/>
      <c r="AR9" s="48"/>
      <c r="AS9" s="42"/>
      <c r="AT9" s="42"/>
      <c r="AU9" s="42"/>
      <c r="AV9" s="42"/>
      <c r="AW9" s="42"/>
      <c r="AX9" s="42"/>
      <c r="AY9" s="42"/>
      <c r="AZ9" s="42"/>
    </row>
    <row r="10" spans="1:52" ht="12.75" customHeight="1" thickBot="1" x14ac:dyDescent="0.25">
      <c r="A10" s="375"/>
      <c r="B10" s="6"/>
      <c r="C10" s="9" t="s">
        <v>55</v>
      </c>
      <c r="D10" s="6"/>
      <c r="E10" s="6"/>
      <c r="G10" s="374"/>
      <c r="H10" s="6"/>
      <c r="I10" s="5" t="s">
        <v>35</v>
      </c>
      <c r="J10" s="6"/>
      <c r="K10" s="6"/>
      <c r="M10" s="3"/>
      <c r="N10" s="22" t="s">
        <v>12</v>
      </c>
      <c r="P10" s="365" t="s">
        <v>185</v>
      </c>
      <c r="Q10" s="366"/>
      <c r="R10" s="366"/>
      <c r="S10" s="366"/>
      <c r="T10" s="366"/>
      <c r="U10" s="366"/>
      <c r="V10" s="366"/>
      <c r="W10" s="367"/>
      <c r="X10" s="93"/>
      <c r="Y10" s="195">
        <f t="shared" si="0"/>
        <v>8</v>
      </c>
      <c r="Z10" s="44" t="s">
        <v>0</v>
      </c>
      <c r="AA10" s="197">
        <f>IF(Z10&lt;&gt;"",COUNTIF(Z$2:Z10,"y"),"")</f>
        <v>3</v>
      </c>
      <c r="AB10" s="199" t="s">
        <v>186</v>
      </c>
      <c r="AC10" s="136" t="s">
        <v>187</v>
      </c>
      <c r="AD10" s="133" t="s">
        <v>182</v>
      </c>
      <c r="AE10" s="88"/>
      <c r="AF10" s="195">
        <f t="shared" si="1"/>
        <v>8</v>
      </c>
      <c r="AG10" s="122"/>
      <c r="AH10" s="197" t="str">
        <f>IF(AG10&lt;&gt;"",COUNTIF(AG$2:AG10,"y"),"")</f>
        <v/>
      </c>
      <c r="AI10" s="166" t="s">
        <v>188</v>
      </c>
      <c r="AJ10" s="167"/>
      <c r="AK10" s="167" t="s">
        <v>189</v>
      </c>
      <c r="AL10" s="42"/>
      <c r="AM10" s="42"/>
      <c r="AN10" s="42"/>
      <c r="AO10" s="181"/>
      <c r="AP10" s="179"/>
      <c r="AQ10" s="180"/>
      <c r="AR10" s="48"/>
      <c r="AS10" s="42"/>
      <c r="AT10" s="42"/>
      <c r="AU10" s="42"/>
      <c r="AV10" s="42"/>
      <c r="AW10" s="42"/>
      <c r="AX10" s="42"/>
      <c r="AY10" s="42"/>
      <c r="AZ10" s="42"/>
    </row>
    <row r="11" spans="1:52" ht="12.75" customHeight="1" thickBot="1" x14ac:dyDescent="0.25">
      <c r="A11" s="374" t="s">
        <v>140</v>
      </c>
      <c r="B11" s="3"/>
      <c r="C11" s="4" t="s">
        <v>90</v>
      </c>
      <c r="D11" s="3"/>
      <c r="E11" s="3"/>
      <c r="G11" s="374"/>
      <c r="H11" s="6"/>
      <c r="I11" s="10" t="s">
        <v>41</v>
      </c>
      <c r="J11" s="6"/>
      <c r="K11" s="6"/>
      <c r="M11" s="3"/>
      <c r="N11" s="22" t="s">
        <v>13</v>
      </c>
      <c r="P11" s="79"/>
      <c r="Q11" s="46"/>
      <c r="R11" s="46"/>
      <c r="S11" s="94" t="s">
        <v>401</v>
      </c>
      <c r="T11" s="71"/>
      <c r="U11" s="71"/>
      <c r="V11" s="71"/>
      <c r="W11" s="80"/>
      <c r="X11" s="51"/>
      <c r="Y11" s="195">
        <f t="shared" si="0"/>
        <v>9</v>
      </c>
      <c r="Z11" s="122"/>
      <c r="AA11" s="197" t="str">
        <f>IF(Z11&lt;&gt;"",COUNTIF(Z$2:Z11,"y"),"")</f>
        <v/>
      </c>
      <c r="AB11" s="199" t="s">
        <v>190</v>
      </c>
      <c r="AC11" s="136" t="s">
        <v>191</v>
      </c>
      <c r="AD11" s="133" t="s">
        <v>182</v>
      </c>
      <c r="AE11" s="153"/>
      <c r="AF11" s="195">
        <f t="shared" si="1"/>
        <v>9</v>
      </c>
      <c r="AG11" s="122"/>
      <c r="AH11" s="197" t="str">
        <f>IF(AG11&lt;&gt;"",COUNTIF(AG$2:AG11,"y"),"")</f>
        <v/>
      </c>
      <c r="AI11" s="166" t="s">
        <v>192</v>
      </c>
      <c r="AJ11" s="167"/>
      <c r="AK11" s="167" t="s">
        <v>189</v>
      </c>
      <c r="AL11" s="34"/>
      <c r="AM11" s="34"/>
      <c r="AN11" s="34"/>
      <c r="AO11" s="181"/>
      <c r="AP11" s="179"/>
      <c r="AQ11" s="180"/>
      <c r="AR11" s="113"/>
      <c r="AS11" s="34"/>
      <c r="AT11" s="34"/>
      <c r="AU11" s="34"/>
      <c r="AV11" s="34"/>
      <c r="AW11" s="34"/>
      <c r="AX11" s="34"/>
      <c r="AY11" s="34"/>
      <c r="AZ11" s="34"/>
    </row>
    <row r="12" spans="1:52" ht="12.75" customHeight="1" thickBot="1" x14ac:dyDescent="0.25">
      <c r="A12" s="374"/>
      <c r="B12" s="3"/>
      <c r="C12" s="5" t="s">
        <v>91</v>
      </c>
      <c r="D12" s="3"/>
      <c r="E12" s="3"/>
      <c r="G12" s="374" t="s">
        <v>68</v>
      </c>
      <c r="H12" s="6"/>
      <c r="I12" s="7" t="s">
        <v>93</v>
      </c>
      <c r="J12" s="6"/>
      <c r="K12" s="6"/>
      <c r="M12" s="3"/>
      <c r="N12" s="22" t="s">
        <v>14</v>
      </c>
      <c r="P12" s="81"/>
      <c r="Q12" s="51"/>
      <c r="R12" s="46"/>
      <c r="S12" s="73" t="s">
        <v>193</v>
      </c>
      <c r="T12" s="71"/>
      <c r="U12" s="71"/>
      <c r="V12" s="71"/>
      <c r="W12" s="80"/>
      <c r="X12" s="150">
        <v>1</v>
      </c>
      <c r="Y12" s="195">
        <f t="shared" si="0"/>
        <v>10</v>
      </c>
      <c r="Z12" s="122"/>
      <c r="AA12" s="197" t="str">
        <f>IF(Z12&lt;&gt;"",COUNTIF(Z$2:Z12,"y"),"")</f>
        <v/>
      </c>
      <c r="AB12" s="199" t="s">
        <v>402</v>
      </c>
      <c r="AC12" s="136" t="s">
        <v>194</v>
      </c>
      <c r="AD12" s="133" t="s">
        <v>182</v>
      </c>
      <c r="AE12" s="153"/>
      <c r="AF12" s="195">
        <f t="shared" si="1"/>
        <v>10</v>
      </c>
      <c r="AG12" s="122"/>
      <c r="AH12" s="197" t="str">
        <f>IF(AG12&lt;&gt;"",COUNTIF(AG$2:AG12,"y"),"")</f>
        <v/>
      </c>
      <c r="AI12" s="166" t="s">
        <v>195</v>
      </c>
      <c r="AJ12" s="167"/>
      <c r="AK12" s="167" t="s">
        <v>196</v>
      </c>
      <c r="AL12" s="34"/>
      <c r="AM12" s="34"/>
      <c r="AN12" s="34"/>
      <c r="AO12" s="117"/>
      <c r="AP12" s="179"/>
      <c r="AQ12" s="180"/>
      <c r="AR12" s="113"/>
      <c r="AS12" s="34"/>
      <c r="AT12" s="34"/>
      <c r="AU12" s="34"/>
      <c r="AV12" s="34"/>
      <c r="AW12" s="34"/>
      <c r="AX12" s="34"/>
      <c r="AY12" s="34"/>
      <c r="AZ12" s="34"/>
    </row>
    <row r="13" spans="1:52" ht="12.75" customHeight="1" thickBot="1" x14ac:dyDescent="0.25">
      <c r="A13" s="374"/>
      <c r="B13" s="3"/>
      <c r="C13" s="5" t="s">
        <v>92</v>
      </c>
      <c r="D13" s="3"/>
      <c r="E13" s="3"/>
      <c r="G13" s="374"/>
      <c r="H13" s="6"/>
      <c r="I13" s="8" t="s">
        <v>67</v>
      </c>
      <c r="J13" s="6"/>
      <c r="K13" s="6"/>
      <c r="N13" s="20" t="s">
        <v>15</v>
      </c>
      <c r="P13" s="81"/>
      <c r="Q13" s="51"/>
      <c r="R13" s="46"/>
      <c r="S13" s="73" t="s">
        <v>197</v>
      </c>
      <c r="T13" s="71"/>
      <c r="U13" s="71"/>
      <c r="V13" s="71"/>
      <c r="W13" s="82"/>
      <c r="X13" s="150">
        <v>2</v>
      </c>
      <c r="Y13" s="195">
        <f t="shared" si="0"/>
        <v>11</v>
      </c>
      <c r="Z13" s="155"/>
      <c r="AA13" s="197" t="str">
        <f>IF(Z13&lt;&gt;"",COUNTIF(Z$2:Z13,"y"),"")</f>
        <v/>
      </c>
      <c r="AB13" s="201" t="s">
        <v>198</v>
      </c>
      <c r="AC13" s="156" t="s">
        <v>199</v>
      </c>
      <c r="AD13" s="157" t="s">
        <v>182</v>
      </c>
      <c r="AE13" s="88"/>
      <c r="AF13" s="195">
        <f t="shared" si="1"/>
        <v>11</v>
      </c>
      <c r="AG13" s="122"/>
      <c r="AH13" s="197" t="str">
        <f>IF(AG13&lt;&gt;"",COUNTIF(AG$2:AG13,"y"),"")</f>
        <v/>
      </c>
      <c r="AI13" s="166" t="s">
        <v>200</v>
      </c>
      <c r="AJ13" s="167"/>
      <c r="AK13" s="167" t="s">
        <v>196</v>
      </c>
      <c r="AL13" s="34"/>
      <c r="AM13" s="34"/>
      <c r="AN13" s="34"/>
      <c r="AO13" s="117"/>
      <c r="AP13" s="179"/>
      <c r="AQ13" s="180"/>
      <c r="AR13" s="113"/>
      <c r="AS13" s="34"/>
      <c r="AT13" s="34"/>
      <c r="AU13" s="34"/>
      <c r="AV13" s="34"/>
      <c r="AW13" s="34"/>
      <c r="AX13" s="34"/>
      <c r="AY13" s="34"/>
      <c r="AZ13" s="34"/>
    </row>
    <row r="14" spans="1:52" ht="12.75" customHeight="1" thickBot="1" x14ac:dyDescent="0.25">
      <c r="A14" s="374"/>
      <c r="B14" s="3"/>
      <c r="C14" s="5" t="s">
        <v>94</v>
      </c>
      <c r="D14" s="3"/>
      <c r="E14" s="3"/>
      <c r="G14" s="374"/>
      <c r="H14" s="6"/>
      <c r="I14" s="8" t="s">
        <v>57</v>
      </c>
      <c r="J14" s="6"/>
      <c r="K14" s="6"/>
      <c r="M14" s="3"/>
      <c r="N14" s="22" t="s">
        <v>16</v>
      </c>
      <c r="P14" s="81"/>
      <c r="Q14" s="51"/>
      <c r="R14" s="46"/>
      <c r="S14" s="73" t="s">
        <v>201</v>
      </c>
      <c r="T14" s="72"/>
      <c r="U14" s="72"/>
      <c r="V14" s="72"/>
      <c r="W14" s="82"/>
      <c r="X14" s="150">
        <v>3</v>
      </c>
      <c r="Y14" s="195">
        <f t="shared" si="0"/>
        <v>12</v>
      </c>
      <c r="Z14" s="171"/>
      <c r="AA14" s="197" t="str">
        <f>IF(Z14&lt;&gt;"",COUNTIF(Z$2:Z14,"y"),"")</f>
        <v/>
      </c>
      <c r="AB14" s="199" t="s">
        <v>202</v>
      </c>
      <c r="AC14" s="158" t="s">
        <v>203</v>
      </c>
      <c r="AD14" s="159" t="s">
        <v>204</v>
      </c>
      <c r="AE14" s="88"/>
      <c r="AF14" s="195">
        <f t="shared" si="1"/>
        <v>12</v>
      </c>
      <c r="AG14" s="122"/>
      <c r="AH14" s="197" t="str">
        <f>IF(AG14&lt;&gt;"",COUNTIF(AG$2:AG14,"y"),"")</f>
        <v/>
      </c>
      <c r="AI14" s="166" t="s">
        <v>205</v>
      </c>
      <c r="AJ14" s="167"/>
      <c r="AK14" s="167" t="s">
        <v>206</v>
      </c>
      <c r="AL14" s="34"/>
      <c r="AM14" s="34"/>
      <c r="AN14" s="34"/>
      <c r="AO14" s="180"/>
      <c r="AP14" s="179"/>
      <c r="AQ14" s="180"/>
      <c r="AR14" s="113"/>
      <c r="AS14" s="34"/>
      <c r="AT14" s="34"/>
      <c r="AU14" s="34"/>
      <c r="AV14" s="34"/>
      <c r="AW14" s="34"/>
      <c r="AX14" s="34"/>
      <c r="AY14" s="34"/>
      <c r="AZ14" s="34"/>
    </row>
    <row r="15" spans="1:52" ht="12.75" customHeight="1" thickBot="1" x14ac:dyDescent="0.3">
      <c r="A15" s="374"/>
      <c r="B15" s="3"/>
      <c r="C15" s="5" t="s">
        <v>95</v>
      </c>
      <c r="D15" s="3"/>
      <c r="E15" s="3"/>
      <c r="G15" s="374"/>
      <c r="H15" s="6"/>
      <c r="I15" s="8" t="s">
        <v>70</v>
      </c>
      <c r="J15" s="6"/>
      <c r="K15" s="6"/>
      <c r="M15" s="3"/>
      <c r="N15" s="22" t="s">
        <v>17</v>
      </c>
      <c r="P15" s="183"/>
      <c r="Q15" s="184"/>
      <c r="R15" s="184"/>
      <c r="S15" s="73" t="s">
        <v>207</v>
      </c>
      <c r="T15" s="72"/>
      <c r="U15" s="72"/>
      <c r="V15" s="72"/>
      <c r="W15" s="82"/>
      <c r="X15" s="150">
        <v>4</v>
      </c>
      <c r="Y15" s="195">
        <f t="shared" si="0"/>
        <v>13</v>
      </c>
      <c r="Z15" s="171" t="s">
        <v>0</v>
      </c>
      <c r="AA15" s="197">
        <f>IF(Z15&lt;&gt;"",COUNTIF(Z$2:Z15,"y"),"")</f>
        <v>4</v>
      </c>
      <c r="AB15" s="199" t="s">
        <v>208</v>
      </c>
      <c r="AC15" s="158" t="s">
        <v>209</v>
      </c>
      <c r="AD15" s="159" t="s">
        <v>204</v>
      </c>
      <c r="AE15" s="154"/>
      <c r="AF15" s="195">
        <f t="shared" si="1"/>
        <v>13</v>
      </c>
      <c r="AG15" s="122"/>
      <c r="AH15" s="197" t="str">
        <f>IF(AG15&lt;&gt;"",COUNTIF(AG$2:AG15,"y"),"")</f>
        <v/>
      </c>
      <c r="AI15" s="166" t="s">
        <v>210</v>
      </c>
      <c r="AJ15" s="167"/>
      <c r="AK15" s="167" t="s">
        <v>206</v>
      </c>
      <c r="AL15" s="34"/>
      <c r="AM15" s="34"/>
      <c r="AN15" s="34"/>
      <c r="AO15" s="180"/>
      <c r="AP15" s="179"/>
      <c r="AQ15" s="180"/>
      <c r="AR15" s="113"/>
      <c r="AS15" s="34"/>
      <c r="AT15" s="34"/>
      <c r="AU15" s="34"/>
      <c r="AV15" s="34"/>
      <c r="AW15" s="34"/>
      <c r="AX15" s="34"/>
      <c r="AY15" s="34"/>
      <c r="AZ15" s="34"/>
    </row>
    <row r="16" spans="1:52" ht="12.75" customHeight="1" thickBot="1" x14ac:dyDescent="0.3">
      <c r="A16" s="374"/>
      <c r="B16" s="3"/>
      <c r="C16" s="5" t="s">
        <v>96</v>
      </c>
      <c r="D16" s="3"/>
      <c r="E16" s="3"/>
      <c r="G16" s="374"/>
      <c r="H16" s="6"/>
      <c r="I16" s="8" t="s">
        <v>69</v>
      </c>
      <c r="J16" s="6"/>
      <c r="K16" s="6"/>
      <c r="M16" s="3"/>
      <c r="N16" s="22" t="s">
        <v>18</v>
      </c>
      <c r="P16" s="183"/>
      <c r="Q16" s="184"/>
      <c r="R16" s="184"/>
      <c r="S16" s="73" t="s">
        <v>211</v>
      </c>
      <c r="T16" s="71"/>
      <c r="U16" s="71"/>
      <c r="V16" s="71"/>
      <c r="W16" s="80"/>
      <c r="X16" s="150">
        <v>5</v>
      </c>
      <c r="Y16" s="195">
        <f t="shared" si="0"/>
        <v>14</v>
      </c>
      <c r="Z16" s="171"/>
      <c r="AA16" s="197" t="str">
        <f>IF(Z16&lt;&gt;"",COUNTIF(Z$2:Z16,"y"),"")</f>
        <v/>
      </c>
      <c r="AB16" s="199" t="s">
        <v>212</v>
      </c>
      <c r="AC16" s="158" t="s">
        <v>213</v>
      </c>
      <c r="AD16" s="159" t="s">
        <v>204</v>
      </c>
      <c r="AE16" s="34"/>
      <c r="AF16" s="195">
        <f t="shared" si="1"/>
        <v>14</v>
      </c>
      <c r="AG16" s="44" t="s">
        <v>0</v>
      </c>
      <c r="AH16" s="197">
        <f>IF(AG16&lt;&gt;"",COUNTIF(AG$2:AG16,"y"),"")</f>
        <v>1</v>
      </c>
      <c r="AI16" s="166" t="s">
        <v>193</v>
      </c>
      <c r="AJ16" s="167"/>
      <c r="AK16" s="167" t="s">
        <v>206</v>
      </c>
      <c r="AL16" s="34"/>
      <c r="AM16" s="34"/>
      <c r="AN16" s="34"/>
      <c r="AO16" s="180"/>
      <c r="AP16" s="180"/>
      <c r="AQ16" s="180"/>
      <c r="AR16" s="113"/>
      <c r="AS16" s="34"/>
      <c r="AT16" s="34"/>
      <c r="AU16" s="34"/>
      <c r="AV16" s="34"/>
      <c r="AW16" s="34"/>
      <c r="AX16" s="34"/>
      <c r="AY16" s="34"/>
      <c r="AZ16" s="34"/>
    </row>
    <row r="17" spans="1:44" ht="12.75" customHeight="1" thickBot="1" x14ac:dyDescent="0.3">
      <c r="A17" s="374"/>
      <c r="B17" s="3"/>
      <c r="C17" s="10" t="s">
        <v>97</v>
      </c>
      <c r="D17" s="3"/>
      <c r="E17" s="3"/>
      <c r="G17" s="374"/>
      <c r="H17" s="6"/>
      <c r="I17" s="9" t="s">
        <v>59</v>
      </c>
      <c r="J17" s="6"/>
      <c r="K17" s="6"/>
      <c r="M17" s="3"/>
      <c r="N17" s="24" t="s">
        <v>63</v>
      </c>
      <c r="P17" s="183"/>
      <c r="Q17" s="184"/>
      <c r="R17" s="184"/>
      <c r="S17" s="73" t="s">
        <v>214</v>
      </c>
      <c r="T17" s="71"/>
      <c r="U17" s="71"/>
      <c r="V17" s="71"/>
      <c r="W17" s="82"/>
      <c r="X17" s="150">
        <v>6</v>
      </c>
      <c r="Y17" s="195">
        <f t="shared" si="0"/>
        <v>15</v>
      </c>
      <c r="Z17" s="155"/>
      <c r="AA17" s="197" t="str">
        <f>IF(Z17&lt;&gt;"",COUNTIF(Z$2:Z17,"y"),"")</f>
        <v/>
      </c>
      <c r="AB17" s="199" t="s">
        <v>215</v>
      </c>
      <c r="AC17" s="158" t="s">
        <v>216</v>
      </c>
      <c r="AD17" s="159" t="s">
        <v>204</v>
      </c>
      <c r="AE17" s="34"/>
      <c r="AF17" s="195">
        <f t="shared" si="1"/>
        <v>15</v>
      </c>
      <c r="AG17" s="122"/>
      <c r="AH17" s="197" t="str">
        <f>IF(AG17&lt;&gt;"",COUNTIF(AG$2:AG17,"y"),"")</f>
        <v/>
      </c>
      <c r="AI17" s="166" t="s">
        <v>217</v>
      </c>
      <c r="AJ17" s="167"/>
      <c r="AK17" s="167" t="s">
        <v>206</v>
      </c>
      <c r="AL17" s="34"/>
      <c r="AM17" s="34"/>
      <c r="AN17" s="34"/>
      <c r="AO17" s="180"/>
      <c r="AP17" s="180"/>
      <c r="AQ17" s="180"/>
      <c r="AR17" s="113"/>
    </row>
    <row r="18" spans="1:44" ht="12.75" customHeight="1" thickBot="1" x14ac:dyDescent="0.3">
      <c r="A18" s="374" t="s">
        <v>53</v>
      </c>
      <c r="B18" s="3"/>
      <c r="C18" s="4" t="s">
        <v>98</v>
      </c>
      <c r="D18" s="3"/>
      <c r="E18" s="3"/>
      <c r="G18" s="374" t="s">
        <v>43</v>
      </c>
      <c r="H18" s="6"/>
      <c r="I18" s="4" t="s">
        <v>44</v>
      </c>
      <c r="J18" s="6"/>
      <c r="K18" s="6"/>
      <c r="N18" s="20" t="s">
        <v>19</v>
      </c>
      <c r="P18" s="183"/>
      <c r="Q18" s="184"/>
      <c r="R18" s="184"/>
      <c r="S18" s="73" t="s">
        <v>218</v>
      </c>
      <c r="T18" s="74"/>
      <c r="U18" s="74"/>
      <c r="V18" s="74"/>
      <c r="W18" s="83"/>
      <c r="X18" s="150">
        <v>7</v>
      </c>
      <c r="Y18" s="195">
        <f t="shared" si="0"/>
        <v>16</v>
      </c>
      <c r="Z18" s="155"/>
      <c r="AA18" s="197" t="str">
        <f>IF(Z18&lt;&gt;"",COUNTIF(Z$2:Z18,"y"),"")</f>
        <v/>
      </c>
      <c r="AB18" s="199" t="s">
        <v>219</v>
      </c>
      <c r="AC18" s="158" t="s">
        <v>220</v>
      </c>
      <c r="AD18" s="159" t="s">
        <v>204</v>
      </c>
      <c r="AE18" s="77"/>
      <c r="AF18" s="195">
        <f t="shared" si="1"/>
        <v>16</v>
      </c>
      <c r="AG18" s="122"/>
      <c r="AH18" s="197" t="str">
        <f>IF(AG18&lt;&gt;"",COUNTIF(AG$2:AG18,"y"),"")</f>
        <v/>
      </c>
      <c r="AI18" s="165" t="s">
        <v>221</v>
      </c>
      <c r="AJ18" s="167"/>
      <c r="AK18" s="167" t="s">
        <v>35</v>
      </c>
      <c r="AL18" s="34"/>
      <c r="AM18" s="34"/>
      <c r="AN18" s="34"/>
      <c r="AO18" s="180"/>
      <c r="AP18" s="180"/>
      <c r="AQ18" s="180"/>
      <c r="AR18" s="113"/>
    </row>
    <row r="19" spans="1:44" ht="12.75" customHeight="1" thickBot="1" x14ac:dyDescent="0.3">
      <c r="A19" s="374"/>
      <c r="B19" s="3"/>
      <c r="C19" s="11" t="s">
        <v>99</v>
      </c>
      <c r="D19" s="3"/>
      <c r="E19" s="3"/>
      <c r="G19" s="374"/>
      <c r="H19" s="6"/>
      <c r="I19" s="11" t="s">
        <v>50</v>
      </c>
      <c r="J19" s="6"/>
      <c r="K19" s="6"/>
      <c r="M19" s="3"/>
      <c r="N19" s="21" t="s">
        <v>20</v>
      </c>
      <c r="P19" s="183"/>
      <c r="Q19" s="184"/>
      <c r="R19" s="184"/>
      <c r="S19" s="73" t="s">
        <v>222</v>
      </c>
      <c r="T19" s="75"/>
      <c r="U19" s="75"/>
      <c r="V19" s="75"/>
      <c r="W19" s="83"/>
      <c r="X19" s="150">
        <v>8</v>
      </c>
      <c r="Y19" s="195">
        <f t="shared" si="0"/>
        <v>17</v>
      </c>
      <c r="Z19" s="44"/>
      <c r="AA19" s="197" t="str">
        <f>IF(Z19&lt;&gt;"",COUNTIF(Z$2:Z19,"y"),"")</f>
        <v/>
      </c>
      <c r="AB19" s="202" t="s">
        <v>223</v>
      </c>
      <c r="AC19" s="135" t="s">
        <v>224</v>
      </c>
      <c r="AD19" s="132" t="s">
        <v>182</v>
      </c>
      <c r="AE19" s="77"/>
      <c r="AF19" s="195">
        <f t="shared" si="1"/>
        <v>17</v>
      </c>
      <c r="AG19" s="122"/>
      <c r="AH19" s="197" t="str">
        <f>IF(AG19&lt;&gt;"",COUNTIF(AG$2:AG19,"y"),"")</f>
        <v/>
      </c>
      <c r="AI19" s="165" t="s">
        <v>225</v>
      </c>
      <c r="AJ19" s="167"/>
      <c r="AK19" s="167" t="s">
        <v>35</v>
      </c>
      <c r="AL19" s="34"/>
      <c r="AM19" s="34"/>
      <c r="AN19" s="34"/>
      <c r="AO19" s="181"/>
      <c r="AP19" s="179"/>
      <c r="AQ19" s="180"/>
      <c r="AR19" s="113"/>
    </row>
    <row r="20" spans="1:44" ht="12.75" customHeight="1" thickBot="1" x14ac:dyDescent="0.25">
      <c r="A20" s="374"/>
      <c r="B20" s="3"/>
      <c r="C20" s="11" t="s">
        <v>100</v>
      </c>
      <c r="D20" s="3"/>
      <c r="E20" s="3"/>
      <c r="G20" s="374"/>
      <c r="H20" s="6"/>
      <c r="I20" s="11" t="s">
        <v>46</v>
      </c>
      <c r="J20" s="6"/>
      <c r="K20" s="6"/>
      <c r="M20" s="3"/>
      <c r="N20" s="21" t="s">
        <v>21</v>
      </c>
      <c r="P20" s="84"/>
      <c r="Q20" s="46"/>
      <c r="R20" s="46"/>
      <c r="S20" s="66" t="s">
        <v>145</v>
      </c>
      <c r="T20" s="67"/>
      <c r="U20" s="68"/>
      <c r="V20" s="69"/>
      <c r="W20" s="85"/>
      <c r="X20" s="46"/>
      <c r="Y20" s="195">
        <f t="shared" si="0"/>
        <v>18</v>
      </c>
      <c r="Z20" s="122"/>
      <c r="AA20" s="197" t="str">
        <f>IF(Z20&lt;&gt;"",COUNTIF(Z$2:Z20,"y"),"")</f>
        <v/>
      </c>
      <c r="AB20" s="199" t="s">
        <v>226</v>
      </c>
      <c r="AC20" s="136" t="s">
        <v>227</v>
      </c>
      <c r="AD20" s="133" t="s">
        <v>228</v>
      </c>
      <c r="AE20" s="34"/>
      <c r="AF20" s="195">
        <f t="shared" si="1"/>
        <v>18</v>
      </c>
      <c r="AG20" s="122"/>
      <c r="AH20" s="197" t="str">
        <f>IF(AG20&lt;&gt;"",COUNTIF(AG$2:AG20,"y"),"")</f>
        <v/>
      </c>
      <c r="AI20" s="166" t="s">
        <v>229</v>
      </c>
      <c r="AJ20" s="167"/>
      <c r="AK20" s="167" t="s">
        <v>230</v>
      </c>
      <c r="AL20" s="34"/>
      <c r="AM20" s="34"/>
      <c r="AN20" s="34"/>
      <c r="AO20" s="117"/>
      <c r="AP20" s="179"/>
      <c r="AQ20" s="180"/>
      <c r="AR20" s="113"/>
    </row>
    <row r="21" spans="1:44" ht="12.75" customHeight="1" thickBot="1" x14ac:dyDescent="0.25">
      <c r="A21" s="374"/>
      <c r="B21" s="3"/>
      <c r="C21" s="12" t="s">
        <v>101</v>
      </c>
      <c r="D21" s="3"/>
      <c r="E21" s="3"/>
      <c r="G21" s="374"/>
      <c r="H21" s="6"/>
      <c r="I21" s="11" t="s">
        <v>45</v>
      </c>
      <c r="J21" s="6"/>
      <c r="K21" s="6"/>
      <c r="M21" s="3"/>
      <c r="N21" s="23" t="s">
        <v>61</v>
      </c>
      <c r="P21" s="84"/>
      <c r="Q21" s="53"/>
      <c r="R21" s="46"/>
      <c r="S21" s="68" t="s">
        <v>157</v>
      </c>
      <c r="T21" s="68"/>
      <c r="U21" s="68"/>
      <c r="V21" s="68"/>
      <c r="W21" s="85"/>
      <c r="X21" s="150">
        <v>1</v>
      </c>
      <c r="Y21" s="195">
        <f t="shared" si="0"/>
        <v>19</v>
      </c>
      <c r="Z21" s="122"/>
      <c r="AA21" s="197" t="str">
        <f>IF(Z21&lt;&gt;"",COUNTIF(Z$2:Z21,"y"),"")</f>
        <v/>
      </c>
      <c r="AB21" s="199" t="s">
        <v>231</v>
      </c>
      <c r="AC21" s="136" t="s">
        <v>232</v>
      </c>
      <c r="AD21" s="133" t="s">
        <v>182</v>
      </c>
      <c r="AE21" s="34"/>
      <c r="AF21" s="195">
        <f t="shared" si="1"/>
        <v>19</v>
      </c>
      <c r="AG21" s="122"/>
      <c r="AH21" s="197" t="str">
        <f>IF(AG21&lt;&gt;"",COUNTIF(AG$2:AG21,"y"),"")</f>
        <v/>
      </c>
      <c r="AI21" s="166" t="s">
        <v>233</v>
      </c>
      <c r="AJ21" s="167"/>
      <c r="AK21" s="167" t="s">
        <v>230</v>
      </c>
      <c r="AL21" s="34"/>
      <c r="AM21" s="34"/>
      <c r="AN21" s="34"/>
      <c r="AO21" s="181"/>
      <c r="AP21" s="179"/>
      <c r="AQ21" s="180"/>
      <c r="AR21" s="113"/>
    </row>
    <row r="22" spans="1:44" ht="12.75" customHeight="1" thickBot="1" x14ac:dyDescent="0.25">
      <c r="A22" s="376" t="s">
        <v>2</v>
      </c>
      <c r="B22" s="3"/>
      <c r="C22" s="13" t="s">
        <v>102</v>
      </c>
      <c r="D22" s="3"/>
      <c r="E22" s="3"/>
      <c r="G22" s="374"/>
      <c r="H22" s="6"/>
      <c r="I22" s="11" t="s">
        <v>48</v>
      </c>
      <c r="J22" s="6"/>
      <c r="K22" s="6"/>
      <c r="M22" s="3"/>
      <c r="N22" s="23" t="s">
        <v>60</v>
      </c>
      <c r="P22" s="84"/>
      <c r="Q22" s="53"/>
      <c r="R22" s="46"/>
      <c r="S22" s="68" t="s">
        <v>170</v>
      </c>
      <c r="T22" s="68"/>
      <c r="U22" s="68"/>
      <c r="V22" s="68"/>
      <c r="W22" s="85"/>
      <c r="X22" s="150">
        <v>2</v>
      </c>
      <c r="Y22" s="195">
        <f t="shared" si="0"/>
        <v>20</v>
      </c>
      <c r="Z22" s="122"/>
      <c r="AA22" s="197" t="str">
        <f>IF(Z22&lt;&gt;"",COUNTIF(Z$2:Z22,"y"),"")</f>
        <v/>
      </c>
      <c r="AB22" s="199" t="s">
        <v>234</v>
      </c>
      <c r="AC22" s="136" t="s">
        <v>235</v>
      </c>
      <c r="AD22" s="133" t="s">
        <v>182</v>
      </c>
      <c r="AE22" s="34"/>
      <c r="AF22" s="195">
        <f t="shared" si="1"/>
        <v>20</v>
      </c>
      <c r="AG22" s="122"/>
      <c r="AH22" s="197" t="str">
        <f>IF(AG22&lt;&gt;"",COUNTIF(AG$2:AG22,"y"),"")</f>
        <v/>
      </c>
      <c r="AI22" s="166" t="s">
        <v>236</v>
      </c>
      <c r="AJ22" s="167"/>
      <c r="AK22" s="167" t="s">
        <v>237</v>
      </c>
      <c r="AL22" s="34"/>
      <c r="AM22" s="34"/>
      <c r="AN22" s="34"/>
      <c r="AO22" s="117"/>
      <c r="AP22" s="179"/>
      <c r="AQ22" s="180"/>
      <c r="AR22" s="113"/>
    </row>
    <row r="23" spans="1:44" ht="12.75" customHeight="1" thickBot="1" x14ac:dyDescent="0.25">
      <c r="A23" s="377"/>
      <c r="B23" s="3"/>
      <c r="C23" s="11" t="s">
        <v>76</v>
      </c>
      <c r="D23" s="3"/>
      <c r="E23" s="3"/>
      <c r="G23" s="374"/>
      <c r="H23" s="6"/>
      <c r="I23" s="11" t="s">
        <v>47</v>
      </c>
      <c r="J23" s="6"/>
      <c r="K23" s="6"/>
      <c r="M23" s="3"/>
      <c r="N23" s="21" t="s">
        <v>24</v>
      </c>
      <c r="P23" s="84"/>
      <c r="Q23" s="53"/>
      <c r="R23" s="46"/>
      <c r="S23" s="68" t="s">
        <v>208</v>
      </c>
      <c r="T23" s="68"/>
      <c r="U23" s="68"/>
      <c r="V23" s="68"/>
      <c r="W23" s="85"/>
      <c r="X23" s="150">
        <v>3</v>
      </c>
      <c r="Y23" s="195">
        <f t="shared" si="0"/>
        <v>21</v>
      </c>
      <c r="Z23" s="122"/>
      <c r="AA23" s="197" t="str">
        <f>IF(Z23&lt;&gt;"",COUNTIF(Z$2:Z23,"y"),"")</f>
        <v/>
      </c>
      <c r="AB23" s="199" t="s">
        <v>238</v>
      </c>
      <c r="AC23" s="136" t="s">
        <v>239</v>
      </c>
      <c r="AD23" s="133" t="s">
        <v>182</v>
      </c>
      <c r="AE23" s="34"/>
      <c r="AF23" s="195">
        <f t="shared" si="1"/>
        <v>21</v>
      </c>
      <c r="AG23" s="122"/>
      <c r="AH23" s="197" t="str">
        <f>IF(AG23&lt;&gt;"",COUNTIF(AG$2:AG23,"y"),"")</f>
        <v/>
      </c>
      <c r="AI23" s="166" t="s">
        <v>240</v>
      </c>
      <c r="AJ23" s="167"/>
      <c r="AK23" s="167" t="s">
        <v>241</v>
      </c>
      <c r="AL23" s="34"/>
      <c r="AM23" s="34"/>
      <c r="AN23" s="34"/>
      <c r="AO23" s="34"/>
      <c r="AP23" s="34"/>
      <c r="AQ23" s="34"/>
      <c r="AR23" s="34"/>
    </row>
    <row r="24" spans="1:44" ht="12.75" customHeight="1" thickBot="1" x14ac:dyDescent="0.25">
      <c r="A24" s="377"/>
      <c r="B24" s="3"/>
      <c r="C24" s="5" t="s">
        <v>103</v>
      </c>
      <c r="D24" s="3"/>
      <c r="E24" s="3"/>
      <c r="G24" s="374"/>
      <c r="H24" s="6"/>
      <c r="I24" s="12" t="s">
        <v>49</v>
      </c>
      <c r="J24" s="6"/>
      <c r="K24" s="6"/>
      <c r="M24" s="3"/>
      <c r="N24" s="21" t="s">
        <v>25</v>
      </c>
      <c r="P24" s="84"/>
      <c r="Q24" s="53"/>
      <c r="R24" s="46"/>
      <c r="S24" s="68" t="s">
        <v>226</v>
      </c>
      <c r="T24" s="68"/>
      <c r="U24" s="68"/>
      <c r="V24" s="68"/>
      <c r="W24" s="85"/>
      <c r="X24" s="151">
        <v>4</v>
      </c>
      <c r="Y24" s="195">
        <f t="shared" si="0"/>
        <v>22</v>
      </c>
      <c r="Z24" s="122"/>
      <c r="AA24" s="197" t="str">
        <f>IF(Z24&lt;&gt;"",COUNTIF(Z$2:Z24,"y"),"")</f>
        <v/>
      </c>
      <c r="AB24" s="199" t="s">
        <v>242</v>
      </c>
      <c r="AC24" s="136" t="s">
        <v>243</v>
      </c>
      <c r="AD24" s="133" t="s">
        <v>182</v>
      </c>
      <c r="AE24" s="34"/>
      <c r="AF24" s="195">
        <f t="shared" si="1"/>
        <v>22</v>
      </c>
      <c r="AG24" s="44" t="s">
        <v>0</v>
      </c>
      <c r="AH24" s="197">
        <f>IF(AG24&lt;&gt;"",COUNTIF(AG$2:AG24,"y"),"")</f>
        <v>2</v>
      </c>
      <c r="AI24" s="166" t="s">
        <v>197</v>
      </c>
      <c r="AJ24" s="167"/>
      <c r="AK24" s="167" t="s">
        <v>241</v>
      </c>
      <c r="AL24" s="34"/>
      <c r="AM24" s="34"/>
      <c r="AN24" s="34"/>
      <c r="AO24" s="34"/>
      <c r="AP24" s="34"/>
      <c r="AQ24" s="34"/>
      <c r="AR24" s="34"/>
    </row>
    <row r="25" spans="1:44" ht="12.75" customHeight="1" thickBot="1" x14ac:dyDescent="0.25">
      <c r="A25" s="377"/>
      <c r="B25" s="3"/>
      <c r="C25" s="5" t="s">
        <v>104</v>
      </c>
      <c r="D25" s="3"/>
      <c r="E25" s="3"/>
      <c r="G25" s="374" t="s">
        <v>64</v>
      </c>
      <c r="H25" s="29"/>
      <c r="I25" s="30" t="s">
        <v>77</v>
      </c>
      <c r="J25" s="29"/>
      <c r="K25" s="29"/>
      <c r="M25" s="3"/>
      <c r="N25" s="21" t="s">
        <v>29</v>
      </c>
      <c r="P25" s="84"/>
      <c r="Q25" s="53"/>
      <c r="R25" s="46"/>
      <c r="S25" s="68" t="s">
        <v>244</v>
      </c>
      <c r="T25" s="68"/>
      <c r="U25" s="68"/>
      <c r="V25" s="68"/>
      <c r="W25" s="85"/>
      <c r="X25" s="150">
        <v>5</v>
      </c>
      <c r="Y25" s="195">
        <f t="shared" si="0"/>
        <v>23</v>
      </c>
      <c r="Z25" s="122"/>
      <c r="AA25" s="197" t="str">
        <f>IF(Z25&lt;&gt;"",COUNTIF(Z$2:Z25,"y"),"")</f>
        <v/>
      </c>
      <c r="AB25" s="199" t="s">
        <v>245</v>
      </c>
      <c r="AC25" s="136" t="s">
        <v>246</v>
      </c>
      <c r="AD25" s="133" t="s">
        <v>182</v>
      </c>
      <c r="AE25" s="34"/>
      <c r="AF25" s="195">
        <f t="shared" si="1"/>
        <v>23</v>
      </c>
      <c r="AG25" s="122"/>
      <c r="AH25" s="197" t="str">
        <f>IF(AG25&lt;&gt;"",COUNTIF(AG$2:AG25,"y"),"")</f>
        <v/>
      </c>
      <c r="AI25" s="166" t="s">
        <v>247</v>
      </c>
      <c r="AJ25" s="167"/>
      <c r="AK25" s="167" t="s">
        <v>248</v>
      </c>
      <c r="AL25" s="34"/>
      <c r="AM25" s="34"/>
      <c r="AN25" s="34"/>
      <c r="AO25" s="34"/>
      <c r="AP25" s="34"/>
      <c r="AQ25" s="34"/>
      <c r="AR25" s="34"/>
    </row>
    <row r="26" spans="1:44" ht="12.75" customHeight="1" thickBot="1" x14ac:dyDescent="0.25">
      <c r="A26" s="377"/>
      <c r="B26" s="3"/>
      <c r="C26" s="5" t="s">
        <v>105</v>
      </c>
      <c r="D26" s="3"/>
      <c r="E26" s="3"/>
      <c r="G26" s="374"/>
      <c r="H26" s="29"/>
      <c r="I26" s="5" t="s">
        <v>129</v>
      </c>
      <c r="J26" s="29"/>
      <c r="K26" s="29"/>
      <c r="M26" s="3"/>
      <c r="N26" s="21" t="s">
        <v>26</v>
      </c>
      <c r="P26" s="84"/>
      <c r="Q26" s="53"/>
      <c r="R26" s="46"/>
      <c r="S26" s="68" t="s">
        <v>249</v>
      </c>
      <c r="T26" s="68"/>
      <c r="U26" s="68"/>
      <c r="V26" s="68"/>
      <c r="W26" s="85"/>
      <c r="X26" s="150">
        <v>6</v>
      </c>
      <c r="Y26" s="195">
        <f t="shared" si="0"/>
        <v>24</v>
      </c>
      <c r="Z26" s="122"/>
      <c r="AA26" s="197" t="str">
        <f>IF(Z26&lt;&gt;"",COUNTIF(Z$2:Z26,"y"),"")</f>
        <v/>
      </c>
      <c r="AB26" s="201" t="s">
        <v>250</v>
      </c>
      <c r="AC26" s="137" t="s">
        <v>251</v>
      </c>
      <c r="AD26" s="134" t="s">
        <v>182</v>
      </c>
      <c r="AE26" s="34"/>
      <c r="AF26" s="195">
        <f t="shared" si="1"/>
        <v>24</v>
      </c>
      <c r="AG26" s="44" t="s">
        <v>0</v>
      </c>
      <c r="AH26" s="197">
        <f>IF(AG26&lt;&gt;"",COUNTIF(AG$2:AG26,"y"),"")</f>
        <v>3</v>
      </c>
      <c r="AI26" s="166" t="s">
        <v>201</v>
      </c>
      <c r="AJ26" s="167"/>
      <c r="AK26" s="167" t="s">
        <v>252</v>
      </c>
      <c r="AL26" s="34"/>
      <c r="AM26" s="34"/>
      <c r="AN26" s="34"/>
      <c r="AO26" s="34"/>
      <c r="AP26" s="34"/>
      <c r="AQ26" s="34"/>
      <c r="AR26" s="34"/>
    </row>
    <row r="27" spans="1:44" ht="12.75" customHeight="1" thickBot="1" x14ac:dyDescent="0.25">
      <c r="A27" s="377"/>
      <c r="B27" s="3"/>
      <c r="C27" s="5" t="s">
        <v>106</v>
      </c>
      <c r="D27" s="3"/>
      <c r="E27" s="3"/>
      <c r="G27" s="374"/>
      <c r="H27" s="29"/>
      <c r="I27" s="31" t="s">
        <v>136</v>
      </c>
      <c r="J27" s="29"/>
      <c r="K27" s="29"/>
      <c r="M27" s="3"/>
      <c r="N27" s="23" t="s">
        <v>62</v>
      </c>
      <c r="P27" s="84"/>
      <c r="Q27" s="46"/>
      <c r="R27" s="46"/>
      <c r="S27" s="68" t="s">
        <v>253</v>
      </c>
      <c r="T27" s="68"/>
      <c r="U27" s="68"/>
      <c r="V27" s="68"/>
      <c r="W27" s="85"/>
      <c r="X27" s="152">
        <v>7</v>
      </c>
      <c r="Y27" s="195">
        <f t="shared" si="0"/>
        <v>25</v>
      </c>
      <c r="Z27" s="44" t="s">
        <v>0</v>
      </c>
      <c r="AA27" s="197">
        <f>IF(Z27&lt;&gt;"",COUNTIF(Z$2:Z27,"y"),"")</f>
        <v>5</v>
      </c>
      <c r="AB27" s="200" t="s">
        <v>244</v>
      </c>
      <c r="AC27" s="136" t="s">
        <v>254</v>
      </c>
      <c r="AD27" s="133" t="s">
        <v>63</v>
      </c>
      <c r="AE27" s="34"/>
      <c r="AF27" s="195">
        <f t="shared" si="1"/>
        <v>25</v>
      </c>
      <c r="AG27" s="122"/>
      <c r="AH27" s="197" t="str">
        <f>IF(AG27&lt;&gt;"",COUNTIF(AG$2:AG27,"y"),"")</f>
        <v/>
      </c>
      <c r="AI27" s="166" t="s">
        <v>255</v>
      </c>
      <c r="AJ27" s="167"/>
      <c r="AK27" s="167" t="s">
        <v>256</v>
      </c>
      <c r="AL27" s="34"/>
      <c r="AM27" s="34"/>
      <c r="AN27" s="34"/>
      <c r="AO27" s="34"/>
      <c r="AP27" s="34"/>
      <c r="AQ27" s="34"/>
      <c r="AR27" s="34"/>
    </row>
    <row r="28" spans="1:44" ht="12.75" customHeight="1" thickBot="1" x14ac:dyDescent="0.25">
      <c r="A28" s="377"/>
      <c r="B28" s="3"/>
      <c r="C28" s="5" t="s">
        <v>107</v>
      </c>
      <c r="D28" s="3"/>
      <c r="E28" s="3"/>
      <c r="G28" s="374"/>
      <c r="H28" s="29"/>
      <c r="I28" s="31" t="s">
        <v>132</v>
      </c>
      <c r="J28" s="29"/>
      <c r="K28" s="29"/>
      <c r="M28" s="3"/>
      <c r="N28" s="21" t="s">
        <v>27</v>
      </c>
      <c r="P28" s="77"/>
      <c r="Q28" s="46"/>
      <c r="R28" s="46"/>
      <c r="S28" s="68" t="s">
        <v>257</v>
      </c>
      <c r="T28" s="68"/>
      <c r="U28" s="68"/>
      <c r="V28" s="68"/>
      <c r="W28" s="85"/>
      <c r="X28" s="125">
        <v>8</v>
      </c>
      <c r="Y28" s="195">
        <f t="shared" si="0"/>
        <v>26</v>
      </c>
      <c r="Z28" s="122"/>
      <c r="AA28" s="197" t="str">
        <f>IF(Z28&lt;&gt;"",COUNTIF(Z$2:Z28,"y"),"")</f>
        <v/>
      </c>
      <c r="AB28" s="199" t="s">
        <v>258</v>
      </c>
      <c r="AC28" s="136" t="s">
        <v>259</v>
      </c>
      <c r="AD28" s="133" t="s">
        <v>63</v>
      </c>
      <c r="AE28" s="34"/>
      <c r="AF28" s="195">
        <f t="shared" si="1"/>
        <v>26</v>
      </c>
      <c r="AG28" s="122"/>
      <c r="AH28" s="197" t="str">
        <f>IF(AG28&lt;&gt;"",COUNTIF(AG$2:AG28,"y"),"")</f>
        <v/>
      </c>
      <c r="AI28" s="166" t="s">
        <v>260</v>
      </c>
      <c r="AJ28" s="167"/>
      <c r="AK28" s="167" t="s">
        <v>256</v>
      </c>
      <c r="AL28" s="34"/>
      <c r="AM28" s="34"/>
      <c r="AN28" s="34"/>
      <c r="AO28" s="34"/>
      <c r="AP28" s="34"/>
      <c r="AQ28" s="34"/>
      <c r="AR28" s="34"/>
    </row>
    <row r="29" spans="1:44" ht="12.75" customHeight="1" thickBot="1" x14ac:dyDescent="0.25">
      <c r="A29" s="377"/>
      <c r="B29" s="3"/>
      <c r="C29" s="5" t="s">
        <v>108</v>
      </c>
      <c r="D29" s="3"/>
      <c r="E29" s="3"/>
      <c r="G29" s="374"/>
      <c r="H29" s="29"/>
      <c r="I29" s="31" t="s">
        <v>133</v>
      </c>
      <c r="J29" s="29"/>
      <c r="K29" s="29"/>
      <c r="M29" s="3"/>
      <c r="N29" s="21" t="s">
        <v>22</v>
      </c>
      <c r="P29" s="77"/>
      <c r="Q29" s="46"/>
      <c r="R29" s="46"/>
      <c r="S29" s="76" t="s">
        <v>261</v>
      </c>
      <c r="T29" s="68"/>
      <c r="U29" s="68"/>
      <c r="V29" s="68"/>
      <c r="W29" s="85"/>
      <c r="X29" s="124"/>
      <c r="Y29" s="195">
        <f t="shared" si="0"/>
        <v>27</v>
      </c>
      <c r="Z29" s="122"/>
      <c r="AA29" s="197" t="str">
        <f>IF(Z29&lt;&gt;"",COUNTIF(Z$2:Z29,"y"),"")</f>
        <v/>
      </c>
      <c r="AB29" s="199" t="s">
        <v>262</v>
      </c>
      <c r="AC29" s="136" t="s">
        <v>263</v>
      </c>
      <c r="AD29" s="133" t="s">
        <v>63</v>
      </c>
      <c r="AE29" s="34"/>
      <c r="AF29" s="195">
        <f t="shared" si="1"/>
        <v>27</v>
      </c>
      <c r="AG29" s="122"/>
      <c r="AH29" s="197" t="str">
        <f>IF(AG29&lt;&gt;"",COUNTIF(AG$2:AG29,"y"),"")</f>
        <v/>
      </c>
      <c r="AI29" s="166" t="s">
        <v>264</v>
      </c>
      <c r="AJ29" s="167"/>
      <c r="AK29" s="167" t="s">
        <v>256</v>
      </c>
      <c r="AL29" s="34"/>
      <c r="AM29" s="34"/>
      <c r="AN29" s="34"/>
      <c r="AO29" s="34"/>
      <c r="AP29" s="34"/>
      <c r="AQ29" s="34"/>
      <c r="AR29" s="34"/>
    </row>
    <row r="30" spans="1:44" ht="12.75" customHeight="1" thickBot="1" x14ac:dyDescent="0.25">
      <c r="A30" s="377"/>
      <c r="B30" s="3"/>
      <c r="C30" s="5" t="s">
        <v>109</v>
      </c>
      <c r="D30" s="3"/>
      <c r="E30" s="3"/>
      <c r="G30" s="374"/>
      <c r="H30" s="29"/>
      <c r="I30" s="5" t="s">
        <v>134</v>
      </c>
      <c r="J30" s="29"/>
      <c r="K30" s="29"/>
      <c r="M30" s="3"/>
      <c r="N30" s="21" t="s">
        <v>23</v>
      </c>
      <c r="P30" s="77"/>
      <c r="Q30" s="55"/>
      <c r="R30" s="56" t="s">
        <v>265</v>
      </c>
      <c r="S30" s="176" t="s">
        <v>266</v>
      </c>
      <c r="T30" s="46" t="s">
        <v>267</v>
      </c>
      <c r="U30" s="47"/>
      <c r="V30" s="49"/>
      <c r="W30" s="78"/>
      <c r="X30" s="93"/>
      <c r="Y30" s="195">
        <f t="shared" si="0"/>
        <v>28</v>
      </c>
      <c r="Z30" s="122"/>
      <c r="AA30" s="197" t="str">
        <f>IF(Z30&lt;&gt;"",COUNTIF(Z$2:Z30,"y"),"")</f>
        <v/>
      </c>
      <c r="AB30" s="202" t="s">
        <v>268</v>
      </c>
      <c r="AC30" s="135" t="s">
        <v>269</v>
      </c>
      <c r="AD30" s="132" t="s">
        <v>270</v>
      </c>
      <c r="AE30" s="113"/>
      <c r="AF30" s="195">
        <f t="shared" si="1"/>
        <v>28</v>
      </c>
      <c r="AG30" s="122"/>
      <c r="AH30" s="197" t="str">
        <f>IF(AG30&lt;&gt;"",COUNTIF(AG$2:AG30,"y"),"")</f>
        <v/>
      </c>
      <c r="AI30" s="166" t="s">
        <v>271</v>
      </c>
      <c r="AJ30" s="167"/>
      <c r="AK30" s="167" t="s">
        <v>256</v>
      </c>
      <c r="AL30" s="34"/>
      <c r="AM30" s="34"/>
      <c r="AN30" s="34"/>
      <c r="AO30" s="34"/>
      <c r="AP30" s="34"/>
      <c r="AQ30" s="34"/>
      <c r="AR30" s="34"/>
    </row>
    <row r="31" spans="1:44" ht="12.75" customHeight="1" thickBot="1" x14ac:dyDescent="0.25">
      <c r="A31" s="374" t="s">
        <v>54</v>
      </c>
      <c r="B31" s="3"/>
      <c r="C31" s="4" t="s">
        <v>110</v>
      </c>
      <c r="D31" s="3"/>
      <c r="E31" s="3"/>
      <c r="G31" s="374"/>
      <c r="H31" s="29"/>
      <c r="I31" s="5" t="s">
        <v>65</v>
      </c>
      <c r="J31" s="29"/>
      <c r="K31" s="29"/>
      <c r="M31" s="3"/>
      <c r="N31" s="21" t="s">
        <v>28</v>
      </c>
      <c r="P31" s="104" t="s">
        <v>272</v>
      </c>
      <c r="Q31" s="105"/>
      <c r="R31" s="106"/>
      <c r="S31" s="87" t="s">
        <v>273</v>
      </c>
      <c r="T31" s="107"/>
      <c r="U31" s="108"/>
      <c r="V31" s="108"/>
      <c r="W31" s="109"/>
      <c r="X31" s="160"/>
      <c r="Y31" s="195">
        <f t="shared" si="0"/>
        <v>29</v>
      </c>
      <c r="Z31" s="122"/>
      <c r="AA31" s="197" t="str">
        <f>IF(Z31&lt;&gt;"",COUNTIF(Z$2:Z31,"y"),"")</f>
        <v/>
      </c>
      <c r="AB31" s="201" t="s">
        <v>274</v>
      </c>
      <c r="AC31" s="137" t="s">
        <v>275</v>
      </c>
      <c r="AD31" s="134" t="s">
        <v>270</v>
      </c>
      <c r="AE31" s="113"/>
      <c r="AF31" s="195">
        <f t="shared" si="1"/>
        <v>29</v>
      </c>
      <c r="AG31" s="155"/>
      <c r="AH31" s="197" t="str">
        <f>IF(AG31&lt;&gt;"",COUNTIF(AG$2:AG31,"y"),"")</f>
        <v/>
      </c>
      <c r="AI31" s="166" t="s">
        <v>276</v>
      </c>
      <c r="AJ31" s="167"/>
      <c r="AK31" s="167" t="s">
        <v>256</v>
      </c>
      <c r="AL31" s="113"/>
      <c r="AM31" s="113"/>
      <c r="AN31" s="113"/>
      <c r="AO31" s="113"/>
      <c r="AP31" s="113"/>
      <c r="AQ31" s="113"/>
      <c r="AR31" s="113"/>
    </row>
    <row r="32" spans="1:44" ht="12.75" customHeight="1" thickBot="1" x14ac:dyDescent="0.25">
      <c r="A32" s="374"/>
      <c r="B32" s="3"/>
      <c r="C32" s="5" t="s">
        <v>111</v>
      </c>
      <c r="D32" s="3"/>
      <c r="E32" s="3"/>
      <c r="G32" s="374"/>
      <c r="H32" s="6"/>
      <c r="I32" s="5" t="s">
        <v>135</v>
      </c>
      <c r="J32" s="6"/>
      <c r="K32" s="6"/>
      <c r="M32" s="3"/>
      <c r="P32" s="368" t="s">
        <v>277</v>
      </c>
      <c r="Q32" s="369"/>
      <c r="R32" s="369"/>
      <c r="S32" s="370" t="s">
        <v>278</v>
      </c>
      <c r="T32" s="370"/>
      <c r="U32" s="370"/>
      <c r="V32" s="370"/>
      <c r="W32" s="371"/>
      <c r="X32" s="160"/>
      <c r="Y32" s="195">
        <f t="shared" si="0"/>
        <v>30</v>
      </c>
      <c r="Z32" s="122"/>
      <c r="AA32" s="197" t="str">
        <f>IF(Z32&lt;&gt;"",COUNTIF(Z$2:Z32,"y"),"")</f>
        <v/>
      </c>
      <c r="AB32" s="199" t="s">
        <v>279</v>
      </c>
      <c r="AC32" s="136" t="s">
        <v>280</v>
      </c>
      <c r="AD32" s="133" t="s">
        <v>147</v>
      </c>
      <c r="AE32" s="113"/>
      <c r="AF32" s="195">
        <f t="shared" si="1"/>
        <v>30</v>
      </c>
      <c r="AG32" s="155"/>
      <c r="AH32" s="197" t="str">
        <f>IF(AG32&lt;&gt;"",COUNTIF(AG$2:AG32,"y"),"")</f>
        <v/>
      </c>
      <c r="AI32" s="166" t="s">
        <v>281</v>
      </c>
      <c r="AJ32" s="167"/>
      <c r="AK32" s="167" t="s">
        <v>256</v>
      </c>
      <c r="AL32" s="113"/>
      <c r="AM32" s="113"/>
      <c r="AN32" s="113"/>
      <c r="AO32" s="113"/>
      <c r="AP32" s="113"/>
      <c r="AQ32" s="113"/>
      <c r="AR32" s="113"/>
    </row>
    <row r="33" spans="1:54" ht="12.75" customHeight="1" thickBot="1" x14ac:dyDescent="0.25">
      <c r="A33" s="374"/>
      <c r="B33" s="3"/>
      <c r="C33" s="5" t="s">
        <v>113</v>
      </c>
      <c r="D33" s="3"/>
      <c r="E33" s="3"/>
      <c r="G33" s="374"/>
      <c r="H33" s="6"/>
      <c r="I33" s="31" t="s">
        <v>78</v>
      </c>
      <c r="J33" s="6"/>
      <c r="K33" s="6"/>
      <c r="P33" s="385" t="s">
        <v>282</v>
      </c>
      <c r="Q33" s="386"/>
      <c r="R33" s="386"/>
      <c r="S33" s="87" t="s">
        <v>283</v>
      </c>
      <c r="T33" s="107"/>
      <c r="U33" s="108"/>
      <c r="V33" s="108"/>
      <c r="W33" s="109"/>
      <c r="X33" s="48"/>
      <c r="Y33" s="195">
        <f t="shared" si="0"/>
        <v>31</v>
      </c>
      <c r="Z33" s="122"/>
      <c r="AA33" s="197" t="str">
        <f>IF(Z33&lt;&gt;"",COUNTIF(Z$2:Z33,"y"),"")</f>
        <v/>
      </c>
      <c r="AB33" s="200" t="s">
        <v>284</v>
      </c>
      <c r="AC33" s="136" t="s">
        <v>285</v>
      </c>
      <c r="AD33" s="133" t="s">
        <v>147</v>
      </c>
      <c r="AE33" s="113"/>
      <c r="AF33" s="195">
        <f t="shared" si="1"/>
        <v>31</v>
      </c>
      <c r="AG33" s="171"/>
      <c r="AH33" s="197" t="str">
        <f>IF(AG33&lt;&gt;"",COUNTIF(AG$2:AG33,"y"),"")</f>
        <v/>
      </c>
      <c r="AI33" s="166" t="s">
        <v>286</v>
      </c>
      <c r="AJ33" s="167"/>
      <c r="AK33" s="167" t="s">
        <v>256</v>
      </c>
      <c r="AL33" s="113"/>
      <c r="AM33" s="113"/>
      <c r="AN33" s="113"/>
      <c r="AO33" s="113"/>
      <c r="AP33" s="113"/>
      <c r="AQ33" s="113"/>
      <c r="AR33" s="113"/>
      <c r="AS33" s="113"/>
      <c r="AT33" s="113"/>
      <c r="AU33" s="113"/>
      <c r="AV33" s="113"/>
      <c r="AW33" s="113"/>
      <c r="AX33" s="113"/>
      <c r="AY33" s="113"/>
      <c r="AZ33" s="113"/>
      <c r="BA33" s="113"/>
      <c r="BB33" s="113"/>
    </row>
    <row r="34" spans="1:54" ht="12.75" customHeight="1" thickBot="1" x14ac:dyDescent="0.25">
      <c r="A34" s="374"/>
      <c r="B34" s="3"/>
      <c r="C34" s="10" t="s">
        <v>114</v>
      </c>
      <c r="D34" s="3"/>
      <c r="E34" s="3"/>
      <c r="G34" s="374"/>
      <c r="H34" s="6"/>
      <c r="I34" s="31" t="s">
        <v>80</v>
      </c>
      <c r="J34" s="6"/>
      <c r="K34" s="6"/>
      <c r="P34" s="110" t="s">
        <v>287</v>
      </c>
      <c r="Q34" s="105"/>
      <c r="R34" s="106"/>
      <c r="S34" s="87" t="s">
        <v>288</v>
      </c>
      <c r="T34" s="107"/>
      <c r="U34" s="108"/>
      <c r="V34" s="108"/>
      <c r="W34" s="109"/>
      <c r="X34" s="48"/>
      <c r="Y34" s="195">
        <f t="shared" si="0"/>
        <v>32</v>
      </c>
      <c r="Z34" s="122"/>
      <c r="AA34" s="197" t="str">
        <f>IF(Z34&lt;&gt;"",COUNTIF(Z$2:Z34,"y"),"")</f>
        <v/>
      </c>
      <c r="AB34" s="203" t="s">
        <v>289</v>
      </c>
      <c r="AC34" s="141" t="s">
        <v>290</v>
      </c>
      <c r="AD34" s="132" t="s">
        <v>237</v>
      </c>
      <c r="AE34" s="113"/>
      <c r="AF34" s="195">
        <f t="shared" si="1"/>
        <v>32</v>
      </c>
      <c r="AG34" s="155"/>
      <c r="AH34" s="197" t="str">
        <f>IF(AG34&lt;&gt;"",COUNTIF(AG$2:AG34,"y"),"")</f>
        <v/>
      </c>
      <c r="AI34" s="166" t="s">
        <v>291</v>
      </c>
      <c r="AJ34" s="167"/>
      <c r="AK34" s="167" t="s">
        <v>292</v>
      </c>
      <c r="AL34" s="113"/>
      <c r="AM34" s="113"/>
      <c r="AN34" s="113"/>
      <c r="AO34" s="113"/>
      <c r="AP34" s="113"/>
      <c r="AQ34" s="113"/>
      <c r="AR34" s="113"/>
      <c r="AS34" s="113"/>
      <c r="AT34" s="113"/>
      <c r="AU34" s="113"/>
      <c r="AV34" s="113"/>
      <c r="AW34" s="113"/>
      <c r="AX34" s="113"/>
      <c r="AY34" s="113"/>
      <c r="AZ34" s="113"/>
      <c r="BA34" s="113"/>
      <c r="BB34" s="113"/>
    </row>
    <row r="35" spans="1:54" ht="12.75" customHeight="1" thickBot="1" x14ac:dyDescent="0.25">
      <c r="A35" s="374" t="s">
        <v>3</v>
      </c>
      <c r="B35" s="3"/>
      <c r="C35" s="4" t="s">
        <v>116</v>
      </c>
      <c r="D35" s="3"/>
      <c r="E35" s="3"/>
      <c r="G35" s="374"/>
      <c r="H35" s="6"/>
      <c r="I35" s="31" t="s">
        <v>79</v>
      </c>
      <c r="J35" s="6"/>
      <c r="K35" s="6"/>
      <c r="P35" s="110" t="s">
        <v>293</v>
      </c>
      <c r="Q35" s="105"/>
      <c r="R35" s="106"/>
      <c r="S35" s="87" t="s">
        <v>294</v>
      </c>
      <c r="T35" s="107"/>
      <c r="U35" s="108"/>
      <c r="V35" s="108"/>
      <c r="W35" s="109"/>
      <c r="X35" s="48"/>
      <c r="Y35" s="195">
        <f t="shared" si="0"/>
        <v>33</v>
      </c>
      <c r="Z35" s="122"/>
      <c r="AA35" s="197" t="str">
        <f>IF(Z35&lt;&gt;"",COUNTIF(Z$2:Z35,"y"),"")</f>
        <v/>
      </c>
      <c r="AB35" s="138" t="s">
        <v>295</v>
      </c>
      <c r="AC35" s="93" t="s">
        <v>296</v>
      </c>
      <c r="AD35" s="133" t="s">
        <v>237</v>
      </c>
      <c r="AE35" s="113"/>
      <c r="AF35" s="195">
        <f t="shared" si="1"/>
        <v>33</v>
      </c>
      <c r="AG35" s="155"/>
      <c r="AH35" s="197" t="str">
        <f>IF(AG35&lt;&gt;"",COUNTIF(AG$2:AG35,"y"),"")</f>
        <v/>
      </c>
      <c r="AI35" s="166" t="s">
        <v>297</v>
      </c>
      <c r="AJ35" s="167"/>
      <c r="AK35" s="167" t="s">
        <v>292</v>
      </c>
      <c r="AL35" s="113"/>
      <c r="AM35" s="113"/>
      <c r="AN35" s="113"/>
      <c r="AO35" s="113"/>
      <c r="AP35" s="113"/>
      <c r="AQ35" s="113"/>
      <c r="AR35" s="113"/>
      <c r="AS35" s="113"/>
      <c r="AT35" s="113"/>
      <c r="AU35" s="113"/>
      <c r="AV35" s="113"/>
      <c r="AW35" s="113"/>
      <c r="AX35" s="113"/>
      <c r="AY35" s="113"/>
      <c r="AZ35" s="113"/>
      <c r="BA35" s="113"/>
      <c r="BB35" s="113"/>
    </row>
    <row r="36" spans="1:54" ht="12.75" customHeight="1" thickBot="1" x14ac:dyDescent="0.25">
      <c r="A36" s="374"/>
      <c r="B36" s="3"/>
      <c r="C36" s="5" t="s">
        <v>118</v>
      </c>
      <c r="D36" s="3"/>
      <c r="E36" s="3"/>
      <c r="G36" s="374"/>
      <c r="H36" s="6"/>
      <c r="I36" s="15" t="s">
        <v>112</v>
      </c>
      <c r="J36" s="6"/>
      <c r="K36" s="6"/>
      <c r="N36" s="28" t="s">
        <v>406</v>
      </c>
      <c r="P36" s="111" t="s">
        <v>298</v>
      </c>
      <c r="Q36" s="161"/>
      <c r="R36" s="161"/>
      <c r="S36" s="112" t="s">
        <v>299</v>
      </c>
      <c r="T36" s="161"/>
      <c r="U36" s="161"/>
      <c r="V36" s="161"/>
      <c r="W36" s="162"/>
      <c r="X36" s="48"/>
      <c r="Y36" s="195">
        <f t="shared" si="0"/>
        <v>34</v>
      </c>
      <c r="Z36" s="122"/>
      <c r="AA36" s="197" t="str">
        <f>IF(Z36&lt;&gt;"",COUNTIF(Z$2:Z36,"y"),"")</f>
        <v/>
      </c>
      <c r="AB36" s="139" t="s">
        <v>300</v>
      </c>
      <c r="AC36" s="142" t="s">
        <v>301</v>
      </c>
      <c r="AD36" s="134" t="s">
        <v>237</v>
      </c>
      <c r="AE36" s="34"/>
      <c r="AF36" s="195">
        <f t="shared" si="1"/>
        <v>34</v>
      </c>
      <c r="AG36" s="171"/>
      <c r="AH36" s="197" t="str">
        <f>IF(AG36&lt;&gt;"",COUNTIF(AG$2:AG36,"y"),"")</f>
        <v/>
      </c>
      <c r="AI36" s="165" t="s">
        <v>302</v>
      </c>
      <c r="AJ36" s="167"/>
      <c r="AK36" s="167" t="s">
        <v>303</v>
      </c>
      <c r="AL36" s="113"/>
      <c r="AM36" s="113"/>
      <c r="AN36" s="113"/>
      <c r="AO36" s="113"/>
      <c r="AP36" s="113"/>
      <c r="AQ36" s="113"/>
      <c r="AR36" s="113"/>
      <c r="AS36" s="113"/>
      <c r="AT36" s="113"/>
      <c r="AU36" s="113"/>
      <c r="AV36" s="113"/>
      <c r="AW36" s="113"/>
      <c r="AX36" s="113"/>
      <c r="AY36" s="113"/>
      <c r="AZ36" s="113"/>
      <c r="BA36" s="113"/>
      <c r="BB36" s="113"/>
    </row>
    <row r="37" spans="1:54" ht="12.75" customHeight="1" thickBot="1" x14ac:dyDescent="0.35">
      <c r="A37" s="374"/>
      <c r="B37" s="3"/>
      <c r="C37" s="5" t="s">
        <v>42</v>
      </c>
      <c r="D37" s="3"/>
      <c r="E37" s="3"/>
      <c r="G37" s="374"/>
      <c r="H37" s="6"/>
      <c r="I37" s="5" t="s">
        <v>130</v>
      </c>
      <c r="J37" s="6"/>
      <c r="K37" s="6"/>
      <c r="N37" s="2" t="s">
        <v>407</v>
      </c>
      <c r="P37" s="188"/>
      <c r="Q37" s="189"/>
      <c r="R37" s="189"/>
      <c r="S37" s="189"/>
      <c r="T37" s="189"/>
      <c r="U37" s="189"/>
      <c r="V37" s="189"/>
      <c r="W37" s="58"/>
      <c r="X37" s="46"/>
      <c r="Y37" s="195">
        <f t="shared" si="0"/>
        <v>35</v>
      </c>
      <c r="Z37" s="122"/>
      <c r="AA37" s="197" t="str">
        <f>IF(Z37&lt;&gt;"",COUNTIF(Z$2:Z37,"y"),"")</f>
        <v/>
      </c>
      <c r="AB37" s="128" t="s">
        <v>304</v>
      </c>
      <c r="AC37" s="136" t="s">
        <v>305</v>
      </c>
      <c r="AD37" s="133" t="s">
        <v>306</v>
      </c>
      <c r="AE37" s="34"/>
      <c r="AF37" s="195">
        <f t="shared" si="1"/>
        <v>35</v>
      </c>
      <c r="AG37" s="122"/>
      <c r="AH37" s="197" t="str">
        <f>IF(AG37&lt;&gt;"",COUNTIF(AG$2:AG37,"y"),"")</f>
        <v/>
      </c>
      <c r="AI37" s="166" t="s">
        <v>307</v>
      </c>
      <c r="AJ37" s="167"/>
      <c r="AK37" s="167" t="s">
        <v>303</v>
      </c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</row>
    <row r="38" spans="1:54" ht="12.75" customHeight="1" thickBot="1" x14ac:dyDescent="0.35">
      <c r="A38" s="374"/>
      <c r="B38" s="3"/>
      <c r="C38" s="5" t="s">
        <v>120</v>
      </c>
      <c r="D38" s="3"/>
      <c r="E38" s="3"/>
      <c r="G38" s="374"/>
      <c r="H38" s="6"/>
      <c r="I38" s="5" t="s">
        <v>131</v>
      </c>
      <c r="J38" s="6"/>
      <c r="K38" s="6"/>
      <c r="P38" s="190"/>
      <c r="Q38" s="191"/>
      <c r="R38" s="191"/>
      <c r="S38" s="191"/>
      <c r="T38" s="191"/>
      <c r="U38" s="191"/>
      <c r="V38" s="191"/>
      <c r="W38" s="58"/>
      <c r="X38" s="46"/>
      <c r="Y38" s="195">
        <f t="shared" si="0"/>
        <v>36</v>
      </c>
      <c r="Z38" s="122"/>
      <c r="AA38" s="197" t="str">
        <f>IF(Z38&lt;&gt;"",COUNTIF(Z$2:Z38,"y"),"")</f>
        <v/>
      </c>
      <c r="AB38" s="129" t="s">
        <v>308</v>
      </c>
      <c r="AC38" s="136" t="s">
        <v>309</v>
      </c>
      <c r="AD38" s="133" t="s">
        <v>306</v>
      </c>
      <c r="AE38" s="34"/>
      <c r="AF38" s="195">
        <f t="shared" si="1"/>
        <v>36</v>
      </c>
      <c r="AG38" s="44"/>
      <c r="AH38" s="197" t="str">
        <f>IF(AG38&lt;&gt;"",COUNTIF(AG$2:AG38,"y"),"")</f>
        <v/>
      </c>
      <c r="AI38" s="165" t="s">
        <v>310</v>
      </c>
      <c r="AJ38" s="167"/>
      <c r="AK38" s="167" t="s">
        <v>303</v>
      </c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</row>
    <row r="39" spans="1:54" ht="12.75" customHeight="1" thickBot="1" x14ac:dyDescent="0.25">
      <c r="A39" s="374"/>
      <c r="B39" s="3"/>
      <c r="C39" s="5" t="s">
        <v>122</v>
      </c>
      <c r="D39" s="3"/>
      <c r="E39" s="3"/>
      <c r="G39" s="374"/>
      <c r="H39" s="6"/>
      <c r="I39" s="8" t="s">
        <v>115</v>
      </c>
      <c r="J39" s="6"/>
      <c r="K39" s="6"/>
      <c r="P39" s="372" t="s">
        <v>311</v>
      </c>
      <c r="Q39" s="345"/>
      <c r="R39" s="345"/>
      <c r="S39" s="345"/>
      <c r="T39" s="345"/>
      <c r="U39" s="345"/>
      <c r="V39" s="345"/>
      <c r="W39" s="373"/>
      <c r="X39" s="46"/>
      <c r="Y39" s="195">
        <f t="shared" si="0"/>
        <v>37</v>
      </c>
      <c r="Z39" s="122"/>
      <c r="AA39" s="197" t="str">
        <f>IF(Z39&lt;&gt;"",COUNTIF(Z$2:Z39,"y"),"")</f>
        <v/>
      </c>
      <c r="AB39" s="130" t="s">
        <v>312</v>
      </c>
      <c r="AC39" s="136" t="s">
        <v>313</v>
      </c>
      <c r="AD39" s="133" t="s">
        <v>306</v>
      </c>
      <c r="AE39" s="34"/>
      <c r="AF39" s="195">
        <f t="shared" si="1"/>
        <v>37</v>
      </c>
      <c r="AG39" s="44" t="s">
        <v>0</v>
      </c>
      <c r="AH39" s="197">
        <f>IF(AG39&lt;&gt;"",COUNTIF(AG$2:AG39,"y"),"")</f>
        <v>4</v>
      </c>
      <c r="AI39" s="165" t="s">
        <v>207</v>
      </c>
      <c r="AJ39" s="167"/>
      <c r="AK39" s="167" t="s">
        <v>303</v>
      </c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  <c r="AY39" s="34"/>
      <c r="AZ39" s="34"/>
      <c r="BA39" s="34"/>
      <c r="BB39" s="34"/>
    </row>
    <row r="40" spans="1:54" ht="12.75" customHeight="1" thickBot="1" x14ac:dyDescent="0.25">
      <c r="A40" s="374"/>
      <c r="B40" s="3"/>
      <c r="C40" s="5" t="s">
        <v>123</v>
      </c>
      <c r="D40" s="3"/>
      <c r="E40" s="3"/>
      <c r="G40" s="374"/>
      <c r="H40" s="6"/>
      <c r="I40" s="8" t="s">
        <v>117</v>
      </c>
      <c r="J40" s="6"/>
      <c r="K40" s="6"/>
      <c r="P40" s="372"/>
      <c r="Q40" s="345"/>
      <c r="R40" s="345"/>
      <c r="S40" s="345"/>
      <c r="T40" s="345"/>
      <c r="U40" s="345"/>
      <c r="V40" s="345"/>
      <c r="W40" s="373"/>
      <c r="X40" s="46"/>
      <c r="Y40" s="195">
        <f t="shared" si="0"/>
        <v>38</v>
      </c>
      <c r="Z40" s="122"/>
      <c r="AA40" s="197" t="str">
        <f>IF(Z40&lt;&gt;"",COUNTIF(Z$2:Z40,"y"),"")</f>
        <v/>
      </c>
      <c r="AB40" s="129" t="s">
        <v>314</v>
      </c>
      <c r="AC40" s="136" t="s">
        <v>315</v>
      </c>
      <c r="AD40" s="133" t="s">
        <v>306</v>
      </c>
      <c r="AE40" s="34"/>
      <c r="AF40" s="195">
        <f t="shared" si="1"/>
        <v>38</v>
      </c>
      <c r="AG40" s="44" t="s">
        <v>0</v>
      </c>
      <c r="AH40" s="197">
        <f>IF(AG40&lt;&gt;"",COUNTIF(AG$2:AG40,"y"),"")</f>
        <v>5</v>
      </c>
      <c r="AI40" s="165" t="s">
        <v>211</v>
      </c>
      <c r="AJ40" s="167"/>
      <c r="AK40" s="167" t="s">
        <v>303</v>
      </c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</row>
    <row r="41" spans="1:54" ht="12.75" customHeight="1" thickBot="1" x14ac:dyDescent="0.25">
      <c r="A41" s="374"/>
      <c r="B41" s="3"/>
      <c r="C41" s="10" t="s">
        <v>124</v>
      </c>
      <c r="D41" s="3"/>
      <c r="E41" s="3"/>
      <c r="G41" s="374"/>
      <c r="H41" s="6"/>
      <c r="I41" s="8" t="s">
        <v>119</v>
      </c>
      <c r="J41" s="6"/>
      <c r="K41" s="6"/>
      <c r="P41" s="54"/>
      <c r="Q41" s="59" t="s">
        <v>53</v>
      </c>
      <c r="R41" s="46"/>
      <c r="S41" s="60" t="s">
        <v>316</v>
      </c>
      <c r="T41" s="46"/>
      <c r="U41" s="46"/>
      <c r="V41" s="46"/>
      <c r="W41" s="58"/>
      <c r="X41" s="46"/>
      <c r="Y41" s="195">
        <f t="shared" si="0"/>
        <v>39</v>
      </c>
      <c r="Z41" s="122"/>
      <c r="AA41" s="197" t="str">
        <f>IF(Z41&lt;&gt;"",COUNTIF(Z$2:Z41,"y"),"")</f>
        <v/>
      </c>
      <c r="AB41" s="128" t="s">
        <v>317</v>
      </c>
      <c r="AC41" s="136" t="s">
        <v>318</v>
      </c>
      <c r="AD41" s="133" t="s">
        <v>306</v>
      </c>
      <c r="AE41" s="34"/>
      <c r="AF41" s="195">
        <f t="shared" si="1"/>
        <v>39</v>
      </c>
      <c r="AG41" s="122"/>
      <c r="AH41" s="197" t="str">
        <f>IF(AG41&lt;&gt;"",COUNTIF(AG$2:AG41,"y"),"")</f>
        <v/>
      </c>
      <c r="AI41" s="165" t="s">
        <v>319</v>
      </c>
      <c r="AJ41" s="167"/>
      <c r="AK41" s="167" t="s">
        <v>320</v>
      </c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</row>
    <row r="42" spans="1:54" ht="12.75" customHeight="1" thickBot="1" x14ac:dyDescent="0.25">
      <c r="A42" s="374" t="s">
        <v>56</v>
      </c>
      <c r="B42" s="6"/>
      <c r="C42" s="4" t="s">
        <v>127</v>
      </c>
      <c r="D42" s="6"/>
      <c r="E42" s="6"/>
      <c r="G42" s="374"/>
      <c r="H42" s="6"/>
      <c r="I42" s="9" t="s">
        <v>121</v>
      </c>
      <c r="J42" s="6"/>
      <c r="K42" s="6"/>
      <c r="P42" s="54"/>
      <c r="Q42" s="59" t="s">
        <v>321</v>
      </c>
      <c r="R42" s="61"/>
      <c r="S42" s="50" t="s">
        <v>141</v>
      </c>
      <c r="T42" s="50" t="s">
        <v>322</v>
      </c>
      <c r="U42" s="50" t="s">
        <v>323</v>
      </c>
      <c r="V42" s="50" t="s">
        <v>324</v>
      </c>
      <c r="W42" s="58"/>
      <c r="X42" s="46"/>
      <c r="Y42" s="195">
        <f t="shared" si="0"/>
        <v>40</v>
      </c>
      <c r="Z42" s="122"/>
      <c r="AA42" s="197" t="str">
        <f>IF(Z42&lt;&gt;"",COUNTIF(Z$2:Z42,"y"),"")</f>
        <v/>
      </c>
      <c r="AB42" s="143" t="s">
        <v>325</v>
      </c>
      <c r="AC42" s="135" t="s">
        <v>326</v>
      </c>
      <c r="AD42" s="132" t="s">
        <v>327</v>
      </c>
      <c r="AE42" s="34"/>
      <c r="AF42" s="195">
        <f t="shared" si="1"/>
        <v>40</v>
      </c>
      <c r="AG42" s="44" t="s">
        <v>0</v>
      </c>
      <c r="AH42" s="197">
        <f>IF(AG42&lt;&gt;"",COUNTIF(AG$2:AG42,"y"),"")</f>
        <v>6</v>
      </c>
      <c r="AI42" s="166" t="s">
        <v>214</v>
      </c>
      <c r="AJ42" s="167"/>
      <c r="AK42" s="167" t="s">
        <v>328</v>
      </c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</row>
    <row r="43" spans="1:54" ht="12.75" customHeight="1" thickBot="1" x14ac:dyDescent="0.25">
      <c r="A43" s="374"/>
      <c r="B43" s="6"/>
      <c r="C43" s="5" t="s">
        <v>66</v>
      </c>
      <c r="D43" s="6"/>
      <c r="E43" s="6"/>
      <c r="G43" s="376" t="s">
        <v>51</v>
      </c>
      <c r="H43" s="6"/>
      <c r="I43" s="4" t="s">
        <v>40</v>
      </c>
      <c r="J43" s="6"/>
      <c r="K43" s="6"/>
      <c r="P43" s="54"/>
      <c r="Q43" s="148" t="s">
        <v>329</v>
      </c>
      <c r="R43" s="148"/>
      <c r="S43" s="148"/>
      <c r="T43" s="148"/>
      <c r="U43" s="46"/>
      <c r="V43" s="46"/>
      <c r="W43" s="58"/>
      <c r="X43" s="46"/>
      <c r="Y43" s="195">
        <f t="shared" si="0"/>
        <v>41</v>
      </c>
      <c r="Z43" s="122"/>
      <c r="AA43" s="197" t="str">
        <f>IF(Z43&lt;&gt;"",COUNTIF(Z$2:Z43,"y"),"")</f>
        <v/>
      </c>
      <c r="AB43" s="129" t="s">
        <v>330</v>
      </c>
      <c r="AC43" s="136" t="s">
        <v>331</v>
      </c>
      <c r="AD43" s="133" t="s">
        <v>327</v>
      </c>
      <c r="AE43" s="34"/>
      <c r="AF43" s="195">
        <f t="shared" si="1"/>
        <v>41</v>
      </c>
      <c r="AG43" s="44" t="s">
        <v>0</v>
      </c>
      <c r="AH43" s="197">
        <f>IF(AG43&lt;&gt;"",COUNTIF(AG$2:AG43,"y"),"")</f>
        <v>7</v>
      </c>
      <c r="AI43" s="166" t="s">
        <v>218</v>
      </c>
      <c r="AJ43" s="167"/>
      <c r="AK43" s="167" t="s">
        <v>328</v>
      </c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</row>
    <row r="44" spans="1:54" ht="12.75" customHeight="1" thickBot="1" x14ac:dyDescent="0.25">
      <c r="A44" s="374"/>
      <c r="B44" s="6"/>
      <c r="C44" s="5" t="s">
        <v>128</v>
      </c>
      <c r="D44" s="6"/>
      <c r="E44" s="6"/>
      <c r="G44" s="377"/>
      <c r="H44" s="6"/>
      <c r="I44" s="11" t="s">
        <v>137</v>
      </c>
      <c r="J44" s="6"/>
      <c r="K44" s="6"/>
      <c r="P44" s="54"/>
      <c r="Q44" s="59" t="s">
        <v>332</v>
      </c>
      <c r="R44" s="62">
        <v>1</v>
      </c>
      <c r="S44" s="163"/>
      <c r="T44" s="100"/>
      <c r="U44" s="100"/>
      <c r="V44" s="101"/>
      <c r="W44" s="58"/>
      <c r="X44" s="46"/>
      <c r="Y44" s="195">
        <f t="shared" si="0"/>
        <v>42</v>
      </c>
      <c r="Z44" s="122"/>
      <c r="AA44" s="197" t="str">
        <f>IF(Z44&lt;&gt;"",COUNTIF(Z$2:Z44,"y"),"")</f>
        <v/>
      </c>
      <c r="AB44" s="128" t="s">
        <v>333</v>
      </c>
      <c r="AC44" s="136" t="s">
        <v>334</v>
      </c>
      <c r="AD44" s="133" t="s">
        <v>327</v>
      </c>
      <c r="AE44" s="34"/>
      <c r="AF44" s="195">
        <f t="shared" si="1"/>
        <v>42</v>
      </c>
      <c r="AG44" s="122"/>
      <c r="AH44" s="197" t="str">
        <f>IF(AG44&lt;&gt;"",COUNTIF(AG$2:AG44,"y"),"")</f>
        <v/>
      </c>
      <c r="AI44" s="166" t="s">
        <v>335</v>
      </c>
      <c r="AJ44" s="167"/>
      <c r="AK44" s="167" t="s">
        <v>336</v>
      </c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</row>
    <row r="45" spans="1:54" ht="12.75" customHeight="1" thickBot="1" x14ac:dyDescent="0.25">
      <c r="A45" s="374"/>
      <c r="B45" s="6"/>
      <c r="C45" s="10" t="s">
        <v>56</v>
      </c>
      <c r="D45" s="6"/>
      <c r="E45" s="6"/>
      <c r="G45" s="377"/>
      <c r="H45" s="6"/>
      <c r="I45" s="11" t="s">
        <v>8</v>
      </c>
      <c r="J45" s="6"/>
      <c r="K45" s="6"/>
      <c r="P45" s="54"/>
      <c r="Q45" s="59"/>
      <c r="R45" s="62">
        <v>2</v>
      </c>
      <c r="S45" s="95"/>
      <c r="T45" s="96"/>
      <c r="U45" s="96"/>
      <c r="V45" s="97"/>
      <c r="W45" s="58"/>
      <c r="X45" s="46"/>
      <c r="Y45" s="195">
        <f t="shared" si="0"/>
        <v>43</v>
      </c>
      <c r="Z45" s="122"/>
      <c r="AA45" s="197" t="str">
        <f>IF(Z45&lt;&gt;"",COUNTIF(Z$2:Z45,"y"),"")</f>
        <v/>
      </c>
      <c r="AB45" s="128" t="s">
        <v>337</v>
      </c>
      <c r="AC45" s="136" t="s">
        <v>338</v>
      </c>
      <c r="AD45" s="133" t="s">
        <v>327</v>
      </c>
      <c r="AE45" s="34"/>
      <c r="AF45" s="195">
        <f t="shared" si="1"/>
        <v>43</v>
      </c>
      <c r="AG45" s="122"/>
      <c r="AH45" s="197" t="str">
        <f>IF(AG45&lt;&gt;"",COUNTIF(AG$2:AG45,"y"),"")</f>
        <v/>
      </c>
      <c r="AI45" s="166" t="s">
        <v>339</v>
      </c>
      <c r="AJ45" s="167"/>
      <c r="AK45" s="167" t="s">
        <v>340</v>
      </c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</row>
    <row r="46" spans="1:54" ht="12.75" customHeight="1" thickBot="1" x14ac:dyDescent="0.25">
      <c r="A46" s="374" t="s">
        <v>58</v>
      </c>
      <c r="B46" s="6"/>
      <c r="C46" s="30" t="s">
        <v>71</v>
      </c>
      <c r="D46" s="6"/>
      <c r="E46" s="6"/>
      <c r="G46" s="377"/>
      <c r="H46" s="6"/>
      <c r="I46" s="11" t="s">
        <v>138</v>
      </c>
      <c r="J46" s="6"/>
      <c r="K46" s="6"/>
      <c r="P46" s="54"/>
      <c r="Q46" s="46"/>
      <c r="R46" s="62">
        <v>3</v>
      </c>
      <c r="S46" s="95"/>
      <c r="T46" s="96"/>
      <c r="U46" s="96"/>
      <c r="V46" s="97"/>
      <c r="W46" s="58"/>
      <c r="X46" s="46"/>
      <c r="Y46" s="195">
        <f t="shared" si="0"/>
        <v>44</v>
      </c>
      <c r="Z46" s="122"/>
      <c r="AA46" s="197" t="str">
        <f>IF(Z46&lt;&gt;"",COUNTIF(Z$2:Z46,"y"),"")</f>
        <v/>
      </c>
      <c r="AB46" s="129" t="s">
        <v>341</v>
      </c>
      <c r="AC46" s="136" t="s">
        <v>342</v>
      </c>
      <c r="AD46" s="133" t="s">
        <v>327</v>
      </c>
      <c r="AE46" s="34"/>
      <c r="AF46" s="195">
        <f t="shared" si="1"/>
        <v>44</v>
      </c>
      <c r="AG46" s="122"/>
      <c r="AH46" s="197" t="str">
        <f>IF(AG46&lt;&gt;"",COUNTIF(AG$2:AG46,"y"),"")</f>
        <v/>
      </c>
      <c r="AI46" s="147" t="s">
        <v>343</v>
      </c>
      <c r="AJ46" s="167"/>
      <c r="AK46" s="167" t="s">
        <v>340</v>
      </c>
      <c r="AL46" s="34"/>
      <c r="AM46" s="34"/>
      <c r="AN46" s="34"/>
      <c r="AO46" s="90"/>
      <c r="AP46" s="92"/>
      <c r="AQ46" s="90"/>
      <c r="AR46" s="90"/>
      <c r="AS46" s="39"/>
      <c r="AT46" s="86" t="s">
        <v>344</v>
      </c>
      <c r="AU46" s="103"/>
      <c r="AV46" s="90"/>
      <c r="AW46" s="90"/>
      <c r="AX46" s="90"/>
      <c r="AY46" s="89"/>
      <c r="AZ46" s="89"/>
      <c r="BA46" s="89"/>
      <c r="BB46" s="89"/>
    </row>
    <row r="47" spans="1:54" ht="12.75" customHeight="1" thickBot="1" x14ac:dyDescent="0.25">
      <c r="A47" s="374"/>
      <c r="B47" s="6"/>
      <c r="C47" s="31" t="s">
        <v>72</v>
      </c>
      <c r="D47" s="6"/>
      <c r="E47" s="6"/>
      <c r="G47" s="377"/>
      <c r="H47" s="6"/>
      <c r="I47" s="11" t="s">
        <v>39</v>
      </c>
      <c r="J47" s="6"/>
      <c r="K47" s="6"/>
      <c r="M47" s="382" t="s">
        <v>142</v>
      </c>
      <c r="N47" s="382"/>
      <c r="P47" s="54"/>
      <c r="Q47" s="59" t="s">
        <v>345</v>
      </c>
      <c r="R47" s="62">
        <v>1</v>
      </c>
      <c r="S47" s="95"/>
      <c r="T47" s="96"/>
      <c r="U47" s="96"/>
      <c r="V47" s="97"/>
      <c r="W47" s="58"/>
      <c r="X47" s="46"/>
      <c r="Y47" s="195">
        <f t="shared" si="0"/>
        <v>45</v>
      </c>
      <c r="Z47" s="122"/>
      <c r="AA47" s="197" t="str">
        <f>IF(Z47&lt;&gt;"",COUNTIF(Z$2:Z47,"y"),"")</f>
        <v/>
      </c>
      <c r="AB47" s="144" t="s">
        <v>346</v>
      </c>
      <c r="AC47" s="137" t="s">
        <v>347</v>
      </c>
      <c r="AD47" s="134" t="s">
        <v>327</v>
      </c>
      <c r="AE47" s="34"/>
      <c r="AF47" s="195">
        <f t="shared" si="1"/>
        <v>45</v>
      </c>
      <c r="AG47" s="122"/>
      <c r="AH47" s="197" t="str">
        <f>IF(AG47&lt;&gt;"",COUNTIF(AG$2:AG47,"y"),"")</f>
        <v/>
      </c>
      <c r="AI47" s="166" t="s">
        <v>348</v>
      </c>
      <c r="AJ47" s="167"/>
      <c r="AK47" s="167" t="s">
        <v>340</v>
      </c>
      <c r="AL47" s="34"/>
      <c r="AM47" s="34"/>
      <c r="AN47" s="34"/>
      <c r="AO47" s="90"/>
      <c r="AP47" s="92"/>
      <c r="AQ47" s="90"/>
      <c r="AR47" s="90"/>
      <c r="AS47" s="90"/>
      <c r="AT47" s="90"/>
      <c r="AU47" s="90"/>
      <c r="AV47" s="90"/>
      <c r="AW47" s="90"/>
      <c r="AX47" s="90"/>
      <c r="AY47" s="89"/>
      <c r="AZ47" s="89"/>
      <c r="BA47" s="89"/>
      <c r="BB47" s="89"/>
    </row>
    <row r="48" spans="1:54" ht="12.75" customHeight="1" thickBot="1" x14ac:dyDescent="0.25">
      <c r="A48" s="374"/>
      <c r="B48" s="6"/>
      <c r="C48" s="31" t="s">
        <v>52</v>
      </c>
      <c r="D48" s="6"/>
      <c r="E48" s="6"/>
      <c r="G48" s="377"/>
      <c r="H48" s="6"/>
      <c r="I48" s="15" t="s">
        <v>125</v>
      </c>
      <c r="J48" s="6"/>
      <c r="K48" s="6"/>
      <c r="M48" s="381" t="s">
        <v>143</v>
      </c>
      <c r="N48" s="381"/>
      <c r="P48" s="54"/>
      <c r="Q48" s="59"/>
      <c r="R48" s="62">
        <v>2</v>
      </c>
      <c r="S48" s="170"/>
      <c r="T48" s="96"/>
      <c r="U48" s="96"/>
      <c r="V48" s="97"/>
      <c r="W48" s="58"/>
      <c r="X48" s="46"/>
      <c r="Y48" s="195">
        <f t="shared" si="0"/>
        <v>46</v>
      </c>
      <c r="Z48" s="44"/>
      <c r="AA48" s="197" t="str">
        <f>IF(Z48&lt;&gt;"",COUNTIF(Z$2:Z48,"y"),"")</f>
        <v/>
      </c>
      <c r="AB48" s="140" t="s">
        <v>249</v>
      </c>
      <c r="AC48" s="135" t="s">
        <v>349</v>
      </c>
      <c r="AD48" s="132" t="s">
        <v>41</v>
      </c>
      <c r="AE48" s="34"/>
      <c r="AF48" s="195">
        <f t="shared" si="1"/>
        <v>46</v>
      </c>
      <c r="AG48" s="122"/>
      <c r="AH48" s="197" t="str">
        <f>IF(AG48&lt;&gt;"",COUNTIF(AG$2:AG48,"y"),"")</f>
        <v/>
      </c>
      <c r="AI48" s="166" t="s">
        <v>350</v>
      </c>
      <c r="AJ48" s="167"/>
      <c r="AK48" s="167" t="s">
        <v>351</v>
      </c>
      <c r="AL48" s="34"/>
      <c r="AM48" s="34"/>
      <c r="AN48" s="34"/>
      <c r="AO48" s="90"/>
      <c r="AP48" s="92"/>
      <c r="AQ48" s="90"/>
      <c r="AR48" s="90"/>
      <c r="AS48" s="90"/>
      <c r="AT48" s="90"/>
      <c r="AU48" s="90"/>
      <c r="AV48" s="90"/>
      <c r="AW48" s="90"/>
      <c r="AX48" s="90"/>
      <c r="AY48" s="89"/>
      <c r="AZ48" s="89"/>
      <c r="BA48" s="89"/>
      <c r="BB48" s="89"/>
    </row>
    <row r="49" spans="1:54" ht="12.75" customHeight="1" thickBot="1" x14ac:dyDescent="0.25">
      <c r="A49" s="374"/>
      <c r="B49" s="6"/>
      <c r="C49" s="31" t="s">
        <v>73</v>
      </c>
      <c r="D49" s="6"/>
      <c r="E49" s="6"/>
      <c r="G49" s="377"/>
      <c r="H49" s="6"/>
      <c r="I49" s="11" t="s">
        <v>139</v>
      </c>
      <c r="J49" s="6"/>
      <c r="K49" s="6"/>
      <c r="M49" s="383"/>
      <c r="N49" s="384"/>
      <c r="P49" s="54"/>
      <c r="Q49" s="59" t="s">
        <v>372</v>
      </c>
      <c r="R49" s="114"/>
      <c r="S49" s="177"/>
      <c r="T49" s="46"/>
      <c r="U49" s="46"/>
      <c r="V49" s="58"/>
      <c r="W49" s="58"/>
      <c r="X49" s="46"/>
      <c r="Y49" s="195">
        <f t="shared" si="0"/>
        <v>47</v>
      </c>
      <c r="Z49" s="122"/>
      <c r="AA49" s="197" t="str">
        <f>IF(Z49&lt;&gt;"",COUNTIF(Z$2:Z49,"y"),"")</f>
        <v/>
      </c>
      <c r="AB49" s="128" t="s">
        <v>352</v>
      </c>
      <c r="AC49" s="136" t="s">
        <v>353</v>
      </c>
      <c r="AD49" s="133" t="s">
        <v>41</v>
      </c>
      <c r="AE49" s="34"/>
      <c r="AF49" s="195">
        <f t="shared" si="1"/>
        <v>47</v>
      </c>
      <c r="AG49" s="122"/>
      <c r="AH49" s="197" t="str">
        <f>IF(AG49&lt;&gt;"",COUNTIF(AG$2:AG49,"y"),"")</f>
        <v/>
      </c>
      <c r="AI49" s="166" t="s">
        <v>354</v>
      </c>
      <c r="AJ49" s="167"/>
      <c r="AK49" s="167" t="s">
        <v>355</v>
      </c>
      <c r="AL49" s="34"/>
      <c r="AM49" s="34"/>
      <c r="AN49" s="34"/>
      <c r="AO49" s="90"/>
      <c r="AP49" s="92"/>
      <c r="AQ49" s="90"/>
      <c r="AR49" s="90"/>
      <c r="AS49" s="90"/>
      <c r="AT49" s="90"/>
      <c r="AU49" s="90"/>
      <c r="AV49" s="90"/>
      <c r="AW49" s="90"/>
      <c r="AX49" s="90"/>
      <c r="AY49" s="89"/>
      <c r="AZ49" s="89"/>
      <c r="BA49" s="89"/>
      <c r="BB49" s="89"/>
    </row>
    <row r="50" spans="1:54" ht="12.75" customHeight="1" thickBot="1" x14ac:dyDescent="0.25">
      <c r="A50" s="374"/>
      <c r="B50" s="6"/>
      <c r="C50" s="31" t="s">
        <v>74</v>
      </c>
      <c r="D50" s="6"/>
      <c r="E50" s="6"/>
      <c r="G50" s="378"/>
      <c r="H50" s="6"/>
      <c r="I50" s="16" t="s">
        <v>126</v>
      </c>
      <c r="J50" s="6"/>
      <c r="K50" s="6"/>
      <c r="M50" s="381" t="s">
        <v>141</v>
      </c>
      <c r="N50" s="381"/>
      <c r="P50" s="54"/>
      <c r="Q50" s="59"/>
      <c r="R50" s="62"/>
      <c r="S50" s="172"/>
      <c r="T50" s="98"/>
      <c r="U50" s="98"/>
      <c r="V50" s="99"/>
      <c r="W50" s="58"/>
      <c r="X50" s="46"/>
      <c r="Y50" s="195">
        <f t="shared" si="0"/>
        <v>48</v>
      </c>
      <c r="Z50" s="44"/>
      <c r="AA50" s="197" t="str">
        <f>IF(Z50&lt;&gt;"",COUNTIF(Z$2:Z50,"y"),"")</f>
        <v/>
      </c>
      <c r="AB50" s="128" t="s">
        <v>253</v>
      </c>
      <c r="AC50" s="136" t="s">
        <v>356</v>
      </c>
      <c r="AD50" s="133" t="s">
        <v>41</v>
      </c>
      <c r="AE50" s="34"/>
      <c r="AF50" s="195">
        <f t="shared" si="1"/>
        <v>48</v>
      </c>
      <c r="AG50" s="122"/>
      <c r="AH50" s="197" t="str">
        <f>IF(AG50&lt;&gt;"",COUNTIF(AG$2:AG50,"y"),"")</f>
        <v/>
      </c>
      <c r="AI50" s="166" t="s">
        <v>357</v>
      </c>
      <c r="AJ50" s="167"/>
      <c r="AK50" s="167" t="s">
        <v>358</v>
      </c>
      <c r="AL50" s="34"/>
      <c r="AM50" s="34"/>
      <c r="AN50" s="34"/>
      <c r="AO50" s="90"/>
      <c r="AP50" s="92"/>
      <c r="AQ50" s="90"/>
      <c r="AR50" s="90"/>
      <c r="AS50" s="90"/>
      <c r="AT50" s="90"/>
      <c r="AU50" s="90"/>
      <c r="AV50" s="90"/>
      <c r="AW50" s="90"/>
      <c r="AX50" s="90"/>
      <c r="AY50" s="89"/>
      <c r="AZ50" s="89"/>
      <c r="BA50" s="89"/>
      <c r="BB50" s="89"/>
    </row>
    <row r="51" spans="1:54" ht="12.75" customHeight="1" thickBot="1" x14ac:dyDescent="0.25">
      <c r="A51" s="374"/>
      <c r="B51" s="6"/>
      <c r="C51" s="32" t="s">
        <v>75</v>
      </c>
      <c r="D51" s="6"/>
      <c r="E51" s="6"/>
      <c r="G51" s="1"/>
      <c r="H51" s="6"/>
      <c r="I51" s="33"/>
      <c r="J51" s="6"/>
      <c r="K51" s="6"/>
      <c r="M51" s="379"/>
      <c r="N51" s="380"/>
      <c r="P51" s="54"/>
      <c r="Q51" s="59" t="s">
        <v>378</v>
      </c>
      <c r="R51" s="62"/>
      <c r="S51" s="46"/>
      <c r="T51" s="46"/>
      <c r="U51" s="46"/>
      <c r="V51" s="46"/>
      <c r="W51" s="58"/>
      <c r="X51" s="46"/>
      <c r="Y51" s="195">
        <f t="shared" si="0"/>
        <v>49</v>
      </c>
      <c r="Z51" s="44"/>
      <c r="AA51" s="197" t="str">
        <f>IF(Z51&lt;&gt;"",COUNTIF(Z$2:Z51,"y"),"")</f>
        <v/>
      </c>
      <c r="AB51" s="128" t="s">
        <v>257</v>
      </c>
      <c r="AC51" s="136" t="s">
        <v>359</v>
      </c>
      <c r="AD51" s="133" t="s">
        <v>41</v>
      </c>
      <c r="AE51" s="34"/>
      <c r="AF51" s="195">
        <f t="shared" si="1"/>
        <v>49</v>
      </c>
      <c r="AG51" s="122"/>
      <c r="AH51" s="197" t="str">
        <f>IF(AG51&lt;&gt;"",COUNTIF(AG$2:AG51,"y"),"")</f>
        <v/>
      </c>
      <c r="AI51" s="166" t="s">
        <v>360</v>
      </c>
      <c r="AJ51" s="167"/>
      <c r="AK51" s="167" t="s">
        <v>358</v>
      </c>
      <c r="AL51" s="34"/>
      <c r="AM51" s="34"/>
      <c r="AN51" s="34"/>
      <c r="AO51" s="89"/>
      <c r="AP51" s="91"/>
      <c r="AQ51" s="89"/>
      <c r="AR51" s="89"/>
      <c r="AS51" s="89"/>
      <c r="AT51" s="89"/>
      <c r="AU51" s="89"/>
      <c r="AV51" s="89"/>
      <c r="AW51" s="89"/>
      <c r="AX51" s="89"/>
      <c r="AY51" s="89"/>
      <c r="AZ51" s="89"/>
      <c r="BA51" s="89"/>
      <c r="BB51" s="89"/>
    </row>
    <row r="52" spans="1:54" ht="12.75" customHeight="1" thickBot="1" x14ac:dyDescent="0.25">
      <c r="G52" s="27"/>
      <c r="H52" s="25"/>
      <c r="I52" s="28"/>
      <c r="J52" s="25"/>
      <c r="K52" s="25"/>
      <c r="P52" s="52"/>
      <c r="Q52" s="59" t="s">
        <v>381</v>
      </c>
      <c r="R52" s="62">
        <v>2</v>
      </c>
      <c r="S52" s="102" t="s">
        <v>382</v>
      </c>
      <c r="T52" s="96"/>
      <c r="U52" s="96"/>
      <c r="V52" s="96"/>
      <c r="W52" s="58"/>
      <c r="X52" s="46"/>
      <c r="Y52" s="195">
        <f t="shared" si="0"/>
        <v>50</v>
      </c>
      <c r="Z52" s="122"/>
      <c r="AA52" s="197" t="str">
        <f>IF(Z52&lt;&gt;"",COUNTIF(Z$2:Z52,"y"),"")</f>
        <v/>
      </c>
      <c r="AB52" s="131" t="s">
        <v>361</v>
      </c>
      <c r="AC52" s="137" t="s">
        <v>362</v>
      </c>
      <c r="AD52" s="134" t="s">
        <v>41</v>
      </c>
      <c r="AE52" s="34"/>
      <c r="AF52" s="195">
        <f t="shared" si="1"/>
        <v>50</v>
      </c>
      <c r="AG52" s="122"/>
      <c r="AH52" s="197" t="str">
        <f>IF(AG52&lt;&gt;"",COUNTIF(AG$2:AG52,"y"),"")</f>
        <v/>
      </c>
      <c r="AI52" s="166" t="s">
        <v>363</v>
      </c>
      <c r="AJ52" s="167"/>
      <c r="AK52" s="167" t="s">
        <v>364</v>
      </c>
      <c r="AL52" s="34"/>
      <c r="AM52" s="34"/>
      <c r="AN52" s="34"/>
      <c r="AO52" s="89"/>
      <c r="AP52" s="91"/>
      <c r="AQ52" s="89"/>
      <c r="AR52" s="89"/>
      <c r="AS52" s="89"/>
      <c r="AT52" s="89"/>
      <c r="AU52" s="89"/>
      <c r="AV52" s="89"/>
      <c r="AW52" s="89"/>
      <c r="AX52" s="89"/>
      <c r="AY52" s="89"/>
      <c r="AZ52" s="89"/>
      <c r="BA52" s="89"/>
      <c r="BB52" s="89"/>
    </row>
    <row r="53" spans="1:54" ht="12.75" customHeight="1" x14ac:dyDescent="0.2">
      <c r="A53" s="27"/>
      <c r="B53" s="25"/>
      <c r="C53" s="26"/>
      <c r="D53" s="25"/>
      <c r="E53" s="25"/>
      <c r="G53" s="27"/>
      <c r="H53" s="25"/>
      <c r="J53" s="25"/>
      <c r="K53" s="25"/>
      <c r="P53" s="63"/>
      <c r="Q53" s="64"/>
      <c r="R53" s="65">
        <v>3</v>
      </c>
      <c r="S53" s="98" t="s">
        <v>384</v>
      </c>
      <c r="T53" s="98"/>
      <c r="U53" s="98"/>
      <c r="V53" s="98"/>
      <c r="W53" s="57"/>
      <c r="X53" s="46"/>
      <c r="Y53" s="195">
        <f t="shared" si="0"/>
        <v>51</v>
      </c>
      <c r="Z53" s="122"/>
      <c r="AA53" s="197" t="str">
        <f>IF(Z53&lt;&gt;"",COUNTIF(Z$2:Z53,"y"),"")</f>
        <v/>
      </c>
      <c r="AB53" s="129" t="s">
        <v>365</v>
      </c>
      <c r="AC53" s="136" t="s">
        <v>366</v>
      </c>
      <c r="AD53" s="133" t="s">
        <v>367</v>
      </c>
      <c r="AE53" s="34"/>
      <c r="AF53" s="195">
        <f t="shared" si="1"/>
        <v>51</v>
      </c>
      <c r="AG53" s="122"/>
      <c r="AH53" s="197" t="str">
        <f>IF(AG53&lt;&gt;"",COUNTIF(AG$2:AG53,"y"),"")</f>
        <v/>
      </c>
      <c r="AI53" s="166" t="s">
        <v>368</v>
      </c>
      <c r="AJ53" s="167"/>
      <c r="AK53" s="167" t="s">
        <v>58</v>
      </c>
      <c r="AL53" s="34"/>
      <c r="AM53" s="34"/>
      <c r="AN53" s="34"/>
      <c r="AO53" s="89"/>
      <c r="AP53" s="91"/>
      <c r="AQ53" s="89"/>
      <c r="AR53" s="89"/>
      <c r="AS53" s="89"/>
      <c r="AT53" s="89"/>
      <c r="AU53" s="89"/>
      <c r="AV53" s="89"/>
      <c r="AW53" s="89"/>
      <c r="AX53" s="89"/>
      <c r="AY53" s="89"/>
      <c r="AZ53" s="89"/>
      <c r="BA53" s="89"/>
      <c r="BB53" s="89"/>
    </row>
    <row r="54" spans="1:54" ht="12.75" customHeight="1" x14ac:dyDescent="0.2">
      <c r="P54" s="60"/>
      <c r="Q54" s="46"/>
      <c r="R54" s="46"/>
      <c r="S54" s="46"/>
      <c r="T54" s="46"/>
      <c r="U54" s="46"/>
      <c r="V54" s="46"/>
      <c r="W54" s="46"/>
      <c r="X54" s="46"/>
      <c r="Y54" s="195">
        <f t="shared" si="0"/>
        <v>52</v>
      </c>
      <c r="Z54" s="122"/>
      <c r="AA54" s="197" t="str">
        <f>IF(Z54&lt;&gt;"",COUNTIF(Z$2:Z54,"y"),"")</f>
        <v/>
      </c>
      <c r="AB54" s="128" t="s">
        <v>369</v>
      </c>
      <c r="AC54" s="136" t="s">
        <v>370</v>
      </c>
      <c r="AD54" s="133" t="s">
        <v>367</v>
      </c>
      <c r="AE54" s="34"/>
      <c r="AF54" s="195">
        <f t="shared" si="1"/>
        <v>52</v>
      </c>
      <c r="AG54" s="122"/>
      <c r="AH54" s="197" t="str">
        <f>IF(AG54&lt;&gt;"",COUNTIF(AG$2:AG54,"y"),"")</f>
        <v/>
      </c>
      <c r="AI54" s="166" t="s">
        <v>371</v>
      </c>
      <c r="AJ54" s="167"/>
      <c r="AK54" s="167" t="s">
        <v>58</v>
      </c>
      <c r="AL54" s="34"/>
      <c r="AM54" s="34"/>
      <c r="AN54" s="34"/>
      <c r="AO54" s="89"/>
      <c r="AP54" s="91"/>
      <c r="AQ54" s="89"/>
      <c r="AR54" s="89"/>
      <c r="AS54" s="89"/>
      <c r="AT54" s="89"/>
      <c r="AU54" s="89"/>
      <c r="AV54" s="89"/>
      <c r="AW54" s="89"/>
      <c r="AX54" s="89"/>
      <c r="AY54" s="89"/>
      <c r="AZ54" s="89"/>
      <c r="BA54" s="89"/>
      <c r="BB54" s="89"/>
    </row>
    <row r="55" spans="1:54" ht="12.75" customHeight="1" x14ac:dyDescent="0.2">
      <c r="G55" s="2" t="s">
        <v>403</v>
      </c>
      <c r="I55" s="2" t="s">
        <v>409</v>
      </c>
      <c r="P55" s="60" t="s">
        <v>141</v>
      </c>
      <c r="Q55" s="149"/>
      <c r="R55" s="46"/>
      <c r="S55" s="60" t="s">
        <v>142</v>
      </c>
      <c r="T55" s="60" t="s">
        <v>143</v>
      </c>
      <c r="U55" s="115"/>
      <c r="V55" s="175"/>
      <c r="W55" s="46"/>
      <c r="X55" s="46"/>
      <c r="Y55" s="195">
        <f t="shared" si="0"/>
        <v>53</v>
      </c>
      <c r="Z55" s="122"/>
      <c r="AA55" s="197" t="str">
        <f>IF(Z55&lt;&gt;"",COUNTIF(Z$2:Z55,"y"),"")</f>
        <v/>
      </c>
      <c r="AB55" s="128" t="s">
        <v>373</v>
      </c>
      <c r="AC55" s="136" t="s">
        <v>374</v>
      </c>
      <c r="AD55" s="133" t="s">
        <v>367</v>
      </c>
      <c r="AE55" s="34"/>
      <c r="AF55" s="195">
        <f t="shared" si="1"/>
        <v>53</v>
      </c>
      <c r="AG55" s="44" t="s">
        <v>0</v>
      </c>
      <c r="AH55" s="197">
        <f>IF(AG55&lt;&gt;"",COUNTIF(AG$2:AG55,"y"),"")</f>
        <v>8</v>
      </c>
      <c r="AI55" s="166" t="s">
        <v>222</v>
      </c>
      <c r="AJ55" s="167"/>
      <c r="AK55" s="167" t="s">
        <v>58</v>
      </c>
      <c r="AL55" s="34"/>
      <c r="AM55" s="34"/>
      <c r="AN55" s="34"/>
      <c r="AO55" s="89"/>
      <c r="AP55" s="91"/>
      <c r="AQ55" s="89"/>
      <c r="AR55" s="89"/>
      <c r="AS55" s="89"/>
      <c r="AT55" s="89"/>
      <c r="AU55" s="89"/>
      <c r="AV55" s="89"/>
      <c r="AW55" s="89"/>
      <c r="AX55" s="89"/>
      <c r="AY55" s="89"/>
      <c r="AZ55" s="89"/>
      <c r="BA55" s="89"/>
      <c r="BB55" s="89"/>
    </row>
    <row r="56" spans="1:54" ht="12.75" customHeight="1" thickBot="1" x14ac:dyDescent="0.25">
      <c r="I56" s="2" t="s">
        <v>50</v>
      </c>
      <c r="P56" s="169"/>
      <c r="Q56" s="169"/>
      <c r="R56" s="169"/>
      <c r="S56" s="169"/>
      <c r="T56" s="169"/>
      <c r="U56" s="169"/>
      <c r="V56" s="169"/>
      <c r="W56" s="169"/>
      <c r="X56" s="169"/>
      <c r="Y56" s="195">
        <f t="shared" si="0"/>
        <v>54</v>
      </c>
      <c r="Z56" s="122"/>
      <c r="AA56" s="197" t="str">
        <f>IF(Z56&lt;&gt;"",COUNTIF(Z$2:Z56,"y"),"")</f>
        <v/>
      </c>
      <c r="AB56" s="131" t="s">
        <v>375</v>
      </c>
      <c r="AC56" s="137" t="s">
        <v>376</v>
      </c>
      <c r="AD56" s="134" t="s">
        <v>367</v>
      </c>
      <c r="AE56" s="34"/>
      <c r="AF56" s="195">
        <f t="shared" si="1"/>
        <v>54</v>
      </c>
      <c r="AG56" s="122"/>
      <c r="AH56" s="197" t="str">
        <f>IF(AG56&lt;&gt;"",COUNTIF(AG$2:AG56,"y"),"")</f>
        <v/>
      </c>
      <c r="AI56" s="166" t="s">
        <v>377</v>
      </c>
      <c r="AJ56" s="167"/>
      <c r="AK56" s="167" t="s">
        <v>58</v>
      </c>
      <c r="AL56" s="34"/>
      <c r="AM56" s="34"/>
      <c r="AN56" s="34"/>
      <c r="AO56" s="89"/>
      <c r="AP56" s="91"/>
      <c r="AQ56" s="89"/>
      <c r="AR56" s="89"/>
      <c r="AS56" s="89"/>
      <c r="AT56" s="89"/>
      <c r="AU56" s="89"/>
      <c r="AV56" s="89"/>
      <c r="AW56" s="89"/>
      <c r="AX56" s="89"/>
      <c r="AY56" s="89"/>
      <c r="AZ56" s="89"/>
      <c r="BA56" s="89"/>
      <c r="BB56" s="89"/>
    </row>
    <row r="57" spans="1:54" ht="12.75" customHeight="1" thickTop="1" x14ac:dyDescent="0.2">
      <c r="I57" s="2" t="s">
        <v>404</v>
      </c>
      <c r="P57" s="34"/>
      <c r="Q57" s="34"/>
      <c r="R57" s="34"/>
      <c r="S57" s="34"/>
      <c r="T57" s="34"/>
      <c r="U57" s="34"/>
      <c r="V57" s="34"/>
      <c r="W57" s="34"/>
      <c r="X57" s="34"/>
      <c r="Y57" s="195">
        <f t="shared" si="0"/>
        <v>55</v>
      </c>
      <c r="Z57" s="122"/>
      <c r="AA57" s="197" t="str">
        <f>IF(Z57&lt;&gt;"",COUNTIF(Z$2:Z57,"y"),"")</f>
        <v/>
      </c>
      <c r="AB57" s="118" t="s">
        <v>379</v>
      </c>
      <c r="AC57" s="35"/>
      <c r="AD57" s="34" t="s">
        <v>380</v>
      </c>
      <c r="AE57" s="34"/>
      <c r="AF57" s="195">
        <f t="shared" si="1"/>
        <v>55</v>
      </c>
      <c r="AG57" s="122"/>
      <c r="AH57" s="197" t="str">
        <f>IF(AG57&lt;&gt;"",COUNTIF(AG$2:AG57,"y"),"")</f>
        <v/>
      </c>
      <c r="AI57" s="166" t="s">
        <v>222</v>
      </c>
      <c r="AJ57" s="167"/>
      <c r="AK57" s="167" t="s">
        <v>58</v>
      </c>
      <c r="AL57" s="34"/>
      <c r="AM57" s="34"/>
      <c r="AN57" s="34"/>
      <c r="AO57" s="89"/>
      <c r="AP57" s="91"/>
      <c r="AQ57" s="89"/>
      <c r="AR57" s="89"/>
      <c r="AS57" s="89"/>
      <c r="AT57" s="89"/>
      <c r="AU57" s="89"/>
      <c r="AV57" s="89"/>
      <c r="AW57" s="89"/>
      <c r="AX57" s="89"/>
      <c r="AY57" s="89"/>
      <c r="AZ57" s="89"/>
      <c r="BA57" s="89"/>
      <c r="BB57" s="89"/>
    </row>
    <row r="58" spans="1:54" ht="12.75" customHeight="1" x14ac:dyDescent="0.2">
      <c r="I58" s="2" t="s">
        <v>241</v>
      </c>
      <c r="P58" s="34"/>
      <c r="Q58" s="34"/>
      <c r="R58" s="34"/>
      <c r="S58" s="34"/>
      <c r="T58" s="34"/>
      <c r="U58" s="34"/>
      <c r="V58" s="34"/>
      <c r="W58" s="34"/>
      <c r="X58" s="34"/>
      <c r="Y58" s="195">
        <f t="shared" si="0"/>
        <v>56</v>
      </c>
      <c r="Z58" s="122"/>
      <c r="AA58" s="197" t="str">
        <f>IF(Z58&lt;&gt;"",COUNTIF(Z$2:Z58,"y"),"")</f>
        <v/>
      </c>
      <c r="AB58" s="118" t="s">
        <v>383</v>
      </c>
      <c r="AC58" s="35"/>
      <c r="AD58" s="34" t="s">
        <v>52</v>
      </c>
      <c r="AE58" s="34"/>
      <c r="AF58" s="195">
        <f t="shared" si="1"/>
        <v>56</v>
      </c>
      <c r="AG58" s="122"/>
      <c r="AH58" s="197" t="str">
        <f>IF(AG58&lt;&gt;"",COUNTIF(AG$2:AG58,"y"),"")</f>
        <v/>
      </c>
      <c r="AI58" s="166" t="s">
        <v>377</v>
      </c>
      <c r="AJ58" s="167"/>
      <c r="AK58" s="167" t="s">
        <v>58</v>
      </c>
      <c r="AL58" s="34"/>
      <c r="AM58" s="34"/>
      <c r="AN58" s="34"/>
      <c r="AO58" s="89"/>
      <c r="AP58" s="91"/>
      <c r="AQ58" s="89"/>
      <c r="AR58" s="89"/>
      <c r="AS58" s="89"/>
      <c r="AT58" s="89"/>
      <c r="AU58" s="89"/>
      <c r="AV58" s="89"/>
      <c r="AW58" s="89"/>
      <c r="AX58" s="89"/>
      <c r="AY58" s="89"/>
      <c r="AZ58" s="89"/>
      <c r="BA58" s="89"/>
      <c r="BB58" s="89"/>
    </row>
    <row r="59" spans="1:54" ht="12.75" customHeight="1" x14ac:dyDescent="0.2">
      <c r="I59" s="2" t="s">
        <v>68</v>
      </c>
      <c r="Y59" s="195">
        <f t="shared" si="0"/>
        <v>57</v>
      </c>
      <c r="Z59" s="122"/>
      <c r="AA59" s="197" t="str">
        <f>IF(Z59&lt;&gt;"",COUNTIF(Z$2:Z59,"y"),"")</f>
        <v/>
      </c>
      <c r="AB59" s="118" t="s">
        <v>385</v>
      </c>
      <c r="AC59" s="35"/>
      <c r="AD59" s="34" t="s">
        <v>52</v>
      </c>
      <c r="AE59" s="34"/>
      <c r="AF59" s="195">
        <f t="shared" si="1"/>
        <v>57</v>
      </c>
      <c r="AG59" s="123"/>
      <c r="AH59" s="197" t="str">
        <f>IF(AG59&lt;&gt;"",COUNTIF(AG$2:AG59,"y"),"")</f>
        <v/>
      </c>
      <c r="AI59" s="185" t="s">
        <v>386</v>
      </c>
      <c r="AJ59" s="186"/>
      <c r="AK59" s="186" t="s">
        <v>41</v>
      </c>
      <c r="AL59" s="34"/>
      <c r="AM59" s="34"/>
      <c r="AN59" s="34"/>
      <c r="AO59" s="89"/>
      <c r="AP59" s="91"/>
      <c r="AQ59" s="89"/>
      <c r="AR59" s="89"/>
      <c r="AS59" s="89"/>
      <c r="AT59" s="89"/>
      <c r="AU59" s="89"/>
      <c r="AV59" s="89"/>
      <c r="AW59" s="89"/>
      <c r="AX59" s="89"/>
      <c r="AY59" s="89"/>
      <c r="AZ59" s="89"/>
      <c r="BA59" s="89"/>
      <c r="BB59" s="89"/>
    </row>
    <row r="60" spans="1:54" ht="12.75" customHeight="1" x14ac:dyDescent="0.2">
      <c r="I60" s="2" t="s">
        <v>414</v>
      </c>
      <c r="Y60" s="195">
        <f t="shared" si="0"/>
        <v>58</v>
      </c>
      <c r="Z60" s="122"/>
      <c r="AA60" s="197" t="str">
        <f>IF(Z60&lt;&gt;"",COUNTIF(Z$2:Z60,"y"),"")</f>
        <v/>
      </c>
      <c r="AB60" s="70" t="s">
        <v>387</v>
      </c>
      <c r="AC60" s="35"/>
      <c r="AD60" s="34" t="s">
        <v>388</v>
      </c>
      <c r="AE60" s="34"/>
      <c r="AF60" s="195">
        <f t="shared" si="1"/>
        <v>58</v>
      </c>
      <c r="AG60" s="123"/>
      <c r="AH60" s="197" t="str">
        <f>IF(AG60&lt;&gt;"",COUNTIF(AG$2:AG60,"y"),"")</f>
        <v/>
      </c>
      <c r="AI60" s="185" t="s">
        <v>389</v>
      </c>
      <c r="AJ60" s="186"/>
      <c r="AK60" s="186" t="s">
        <v>41</v>
      </c>
      <c r="AL60" s="34"/>
      <c r="AM60" s="34"/>
      <c r="AN60" s="34"/>
      <c r="AO60" s="89"/>
      <c r="AP60" s="91"/>
      <c r="AQ60" s="89"/>
      <c r="AR60" s="89"/>
      <c r="AS60" s="89"/>
      <c r="AT60" s="89"/>
      <c r="AU60" s="89"/>
      <c r="AV60" s="89"/>
      <c r="AW60" s="89"/>
      <c r="AX60" s="89"/>
      <c r="AY60" s="89"/>
      <c r="AZ60" s="89"/>
      <c r="BA60" s="89"/>
      <c r="BB60" s="89"/>
    </row>
    <row r="61" spans="1:54" ht="12.75" customHeight="1" x14ac:dyDescent="0.2">
      <c r="I61" s="2" t="s">
        <v>32</v>
      </c>
      <c r="Y61" s="195">
        <f t="shared" si="0"/>
        <v>59</v>
      </c>
      <c r="Z61" s="122"/>
      <c r="AA61" s="197" t="str">
        <f>IF(Z61&lt;&gt;"",COUNTIF(Z$2:Z61,"y"),"")</f>
        <v/>
      </c>
      <c r="AB61" s="70" t="s">
        <v>390</v>
      </c>
      <c r="AC61" s="35"/>
      <c r="AD61" s="34" t="s">
        <v>388</v>
      </c>
      <c r="AE61" s="34"/>
      <c r="AF61" s="195">
        <f t="shared" si="1"/>
        <v>59</v>
      </c>
      <c r="AG61" s="123"/>
      <c r="AH61" s="197" t="str">
        <f>IF(AG61&lt;&gt;"",COUNTIF(AG$2:AG61,"y"),"")</f>
        <v/>
      </c>
      <c r="AI61" s="187" t="s">
        <v>391</v>
      </c>
      <c r="AJ61" s="186"/>
      <c r="AK61" s="186" t="s">
        <v>41</v>
      </c>
      <c r="AL61" s="34"/>
      <c r="AM61" s="34"/>
      <c r="AN61" s="34"/>
      <c r="AO61" s="89"/>
      <c r="AP61" s="91"/>
      <c r="AQ61" s="89"/>
      <c r="AR61" s="89"/>
      <c r="AS61" s="89"/>
      <c r="AT61" s="89"/>
      <c r="AU61" s="89"/>
      <c r="AV61" s="89"/>
      <c r="AW61" s="89"/>
      <c r="AX61" s="89"/>
      <c r="AY61" s="89"/>
      <c r="AZ61" s="89"/>
      <c r="BA61" s="89"/>
      <c r="BB61" s="89"/>
    </row>
    <row r="62" spans="1:54" ht="12.75" customHeight="1" x14ac:dyDescent="0.2">
      <c r="I62" s="2" t="s">
        <v>256</v>
      </c>
      <c r="Y62" s="195">
        <f t="shared" si="0"/>
        <v>60</v>
      </c>
      <c r="Z62" s="122"/>
      <c r="AA62" s="197" t="str">
        <f>IF(Z62&lt;&gt;"",COUNTIF(Z$2:Z62,"y"),"")</f>
        <v/>
      </c>
      <c r="AB62" s="118" t="s">
        <v>392</v>
      </c>
      <c r="AC62" s="35"/>
      <c r="AD62" s="34" t="s">
        <v>139</v>
      </c>
      <c r="AE62" s="34"/>
      <c r="AF62" s="195">
        <f t="shared" si="1"/>
        <v>60</v>
      </c>
      <c r="AG62" s="178" t="s">
        <v>0</v>
      </c>
      <c r="AH62" s="197">
        <f>IF(AG62&lt;&gt;"",COUNTIF(AG$2:AG62,"y"),"")</f>
        <v>9</v>
      </c>
      <c r="AI62" s="185"/>
      <c r="AJ62" s="186"/>
      <c r="AK62" s="186"/>
      <c r="AL62" s="34"/>
      <c r="AM62" s="34"/>
      <c r="AN62" s="34"/>
      <c r="AO62" s="89"/>
      <c r="AP62" s="91"/>
      <c r="AQ62" s="89"/>
      <c r="AR62" s="89"/>
      <c r="AS62" s="89"/>
      <c r="AT62" s="89"/>
      <c r="AU62" s="89"/>
      <c r="AV62" s="89"/>
      <c r="AW62" s="89"/>
      <c r="AX62" s="89"/>
      <c r="AY62" s="89"/>
      <c r="AZ62" s="89"/>
      <c r="BA62" s="89"/>
      <c r="BB62" s="89"/>
    </row>
    <row r="63" spans="1:54" ht="12.75" customHeight="1" x14ac:dyDescent="0.2">
      <c r="I63" s="2" t="s">
        <v>405</v>
      </c>
      <c r="Y63" s="195">
        <f t="shared" si="0"/>
        <v>61</v>
      </c>
      <c r="Z63" s="122"/>
      <c r="AA63" s="197" t="str">
        <f>IF(Z63&lt;&gt;"",COUNTIF(Z$2:Z63,"y"),"")</f>
        <v/>
      </c>
      <c r="AB63" s="118" t="s">
        <v>393</v>
      </c>
      <c r="AC63" s="35"/>
      <c r="AD63" s="34" t="s">
        <v>139</v>
      </c>
      <c r="AE63" s="34"/>
      <c r="AF63" s="195">
        <f t="shared" si="1"/>
        <v>61</v>
      </c>
      <c r="AG63" s="123"/>
      <c r="AH63" s="197" t="str">
        <f>IF(AG63&lt;&gt;"",COUNTIF(AG$2:AG63,"y"),"")</f>
        <v/>
      </c>
      <c r="AI63" s="45"/>
      <c r="AJ63" s="113"/>
      <c r="AK63" s="113"/>
      <c r="AL63" s="34"/>
      <c r="AM63" s="34"/>
      <c r="AN63" s="34"/>
      <c r="AO63" s="89"/>
      <c r="AP63" s="91"/>
      <c r="AQ63" s="89"/>
      <c r="AR63" s="89"/>
      <c r="AS63" s="89"/>
      <c r="AT63" s="89"/>
      <c r="AU63" s="89"/>
      <c r="AV63" s="89"/>
      <c r="AW63" s="89"/>
      <c r="AX63" s="89"/>
      <c r="AY63" s="89"/>
      <c r="AZ63" s="89"/>
      <c r="BA63" s="89"/>
      <c r="BB63" s="89"/>
    </row>
    <row r="64" spans="1:54" ht="12.75" customHeight="1" x14ac:dyDescent="0.2">
      <c r="I64" s="2" t="s">
        <v>407</v>
      </c>
      <c r="Y64" s="195">
        <f t="shared" si="0"/>
        <v>62</v>
      </c>
      <c r="Z64" s="122"/>
      <c r="AA64" s="197" t="str">
        <f>IF(Z64&lt;&gt;"",COUNTIF(Z$2:Z64,"y"),"")</f>
        <v/>
      </c>
      <c r="AB64" s="118" t="s">
        <v>394</v>
      </c>
      <c r="AC64" s="35" t="s">
        <v>395</v>
      </c>
      <c r="AD64" s="34" t="s">
        <v>41</v>
      </c>
      <c r="AE64" s="34"/>
      <c r="AF64" s="195">
        <f t="shared" si="1"/>
        <v>62</v>
      </c>
      <c r="AG64" s="123"/>
      <c r="AH64" s="197" t="str">
        <f>IF(AG64&lt;&gt;"",COUNTIF(AG$2:AG64,"y"),"")</f>
        <v/>
      </c>
      <c r="AI64" s="45"/>
      <c r="AJ64" s="113"/>
      <c r="AK64" s="34"/>
      <c r="AL64" s="34"/>
      <c r="AM64" s="34"/>
      <c r="AN64" s="34"/>
      <c r="AO64" s="89"/>
      <c r="AP64" s="91"/>
      <c r="AQ64" s="89"/>
      <c r="AR64" s="89"/>
      <c r="AS64" s="89"/>
      <c r="AT64" s="89"/>
      <c r="AU64" s="89"/>
      <c r="AV64" s="89"/>
      <c r="AW64" s="89"/>
      <c r="AX64" s="89"/>
      <c r="AY64" s="89"/>
      <c r="AZ64" s="89"/>
      <c r="BA64" s="89"/>
      <c r="BB64" s="89"/>
    </row>
    <row r="65" spans="7:54" ht="12.75" customHeight="1" x14ac:dyDescent="0.2">
      <c r="I65" s="2" t="s">
        <v>415</v>
      </c>
      <c r="Y65" s="195">
        <f t="shared" si="0"/>
        <v>63</v>
      </c>
      <c r="Z65" s="122"/>
      <c r="AA65" s="197" t="str">
        <f>IF(Z65&lt;&gt;"",COUNTIF(Z$2:Z65,"y"),"")</f>
        <v/>
      </c>
      <c r="AB65" s="118" t="s">
        <v>396</v>
      </c>
      <c r="AC65" s="35"/>
      <c r="AD65" s="34" t="s">
        <v>41</v>
      </c>
      <c r="AE65" s="34"/>
      <c r="AF65" s="195">
        <f t="shared" si="1"/>
        <v>63</v>
      </c>
      <c r="AG65" s="123"/>
      <c r="AH65" s="197" t="str">
        <f>IF(AG65&lt;&gt;"",COUNTIF(AG$2:AG65,"y"),"")</f>
        <v/>
      </c>
      <c r="AI65" s="45"/>
      <c r="AJ65" s="113"/>
      <c r="AK65" s="34"/>
      <c r="AL65" s="34"/>
      <c r="AM65" s="34"/>
      <c r="AN65" s="34"/>
      <c r="AO65" s="89"/>
      <c r="AP65" s="91"/>
      <c r="AQ65" s="89"/>
      <c r="AR65" s="89"/>
      <c r="AS65" s="89"/>
      <c r="AT65" s="89"/>
      <c r="AU65" s="89"/>
      <c r="AV65" s="89"/>
      <c r="AW65" s="89"/>
      <c r="AX65" s="89"/>
      <c r="AY65" s="89"/>
      <c r="AZ65" s="89"/>
      <c r="BA65" s="89"/>
      <c r="BB65" s="89"/>
    </row>
    <row r="66" spans="7:54" ht="12.75" customHeight="1" x14ac:dyDescent="0.2">
      <c r="Y66" s="195">
        <f t="shared" si="0"/>
        <v>64</v>
      </c>
      <c r="Z66" s="122"/>
      <c r="AA66" s="197" t="str">
        <f>IF(Z66&lt;&gt;"",COUNTIF(Z$2:Z66,"y"),"")</f>
        <v/>
      </c>
      <c r="AB66" s="118" t="s">
        <v>397</v>
      </c>
      <c r="AC66" s="35"/>
      <c r="AD66" s="34" t="s">
        <v>41</v>
      </c>
      <c r="AE66" s="34"/>
      <c r="AF66" s="195">
        <f t="shared" si="1"/>
        <v>64</v>
      </c>
      <c r="AG66" s="123"/>
      <c r="AH66" s="197" t="str">
        <f>IF(AG66&lt;&gt;"",COUNTIF(AG$2:AG66,"y"),"")</f>
        <v/>
      </c>
      <c r="AI66" s="45"/>
      <c r="AJ66" s="113"/>
      <c r="AK66" s="34"/>
      <c r="AL66" s="34"/>
      <c r="AM66" s="34"/>
      <c r="AN66" s="34"/>
      <c r="AO66" s="34"/>
      <c r="AP66" s="34"/>
      <c r="AQ66" s="34"/>
      <c r="AR66" s="34"/>
      <c r="AS66" s="34"/>
      <c r="AT66" s="34"/>
      <c r="AU66" s="34"/>
      <c r="AV66" s="34"/>
      <c r="AW66" s="34"/>
      <c r="AX66" s="34"/>
      <c r="AY66" s="34"/>
      <c r="AZ66" s="34"/>
      <c r="BA66" s="34"/>
      <c r="BB66" s="34"/>
    </row>
    <row r="67" spans="7:54" ht="12.75" customHeight="1" x14ac:dyDescent="0.2">
      <c r="G67" s="2" t="s">
        <v>408</v>
      </c>
      <c r="I67" s="2" t="s">
        <v>409</v>
      </c>
      <c r="Y67" s="195">
        <f t="shared" si="0"/>
        <v>65</v>
      </c>
      <c r="Z67" s="122"/>
      <c r="AA67" s="197" t="str">
        <f>IF(Z67&lt;&gt;"",COUNTIF(Z$2:Z67,"y"),"")</f>
        <v/>
      </c>
      <c r="AB67" s="70" t="s">
        <v>398</v>
      </c>
      <c r="AC67" s="35" t="s">
        <v>399</v>
      </c>
      <c r="AD67" s="34" t="s">
        <v>400</v>
      </c>
      <c r="AE67" s="34"/>
      <c r="AF67" s="195">
        <f t="shared" si="1"/>
        <v>65</v>
      </c>
      <c r="AG67" s="123"/>
      <c r="AH67" s="197" t="str">
        <f>IF(AG67&lt;&gt;"",COUNTIF(AG$2:AG67,"y"),"")</f>
        <v/>
      </c>
      <c r="AI67" s="45"/>
      <c r="AJ67" s="113"/>
      <c r="AK67" s="34"/>
      <c r="AL67" s="34"/>
      <c r="AM67" s="34"/>
      <c r="AN67" s="34"/>
      <c r="AO67" s="34"/>
      <c r="AP67" s="34"/>
      <c r="AQ67" s="34"/>
      <c r="AR67" s="34"/>
      <c r="AS67" s="34"/>
      <c r="AT67" s="34"/>
      <c r="AU67" s="34"/>
      <c r="AV67" s="34"/>
      <c r="AW67" s="34"/>
      <c r="AX67" s="34"/>
      <c r="AY67" s="34"/>
      <c r="AZ67" s="34"/>
      <c r="BA67" s="34"/>
      <c r="BB67" s="34"/>
    </row>
    <row r="68" spans="7:54" ht="12.75" customHeight="1" x14ac:dyDescent="0.2">
      <c r="I68" s="2" t="s">
        <v>241</v>
      </c>
      <c r="Y68" s="195">
        <f t="shared" ref="Y68:Y131" si="2">Y67+1</f>
        <v>66</v>
      </c>
      <c r="Z68" s="122"/>
      <c r="AA68" s="197" t="str">
        <f>IF(Z68&lt;&gt;"",COUNTIF(Z$2:Z68,"y"),"")</f>
        <v/>
      </c>
      <c r="AB68" s="118"/>
      <c r="AC68" s="35"/>
      <c r="AD68" s="34"/>
      <c r="AE68" s="34"/>
      <c r="AF68" s="195">
        <f t="shared" ref="AF68:AF131" si="3">AF67+1</f>
        <v>66</v>
      </c>
      <c r="AG68" s="123"/>
      <c r="AH68" s="197" t="str">
        <f>IF(AG68&lt;&gt;"",COUNTIF(AG$2:AG68,"y"),"")</f>
        <v/>
      </c>
      <c r="AI68" s="45"/>
      <c r="AJ68" s="113"/>
      <c r="AK68" s="34"/>
      <c r="AL68" s="34"/>
      <c r="AM68" s="34"/>
      <c r="AN68" s="34"/>
      <c r="AO68" s="34"/>
      <c r="AP68" s="34"/>
      <c r="AQ68" s="34"/>
      <c r="AR68" s="34"/>
      <c r="AS68" s="34"/>
      <c r="AT68" s="34"/>
      <c r="AU68" s="34"/>
      <c r="AV68" s="34"/>
      <c r="AW68" s="34"/>
      <c r="AX68" s="34"/>
      <c r="AY68" s="34"/>
      <c r="AZ68" s="34"/>
      <c r="BA68" s="34"/>
      <c r="BB68" s="34"/>
    </row>
    <row r="69" spans="7:54" ht="12.75" customHeight="1" x14ac:dyDescent="0.2">
      <c r="I69" s="2" t="s">
        <v>412</v>
      </c>
      <c r="Y69" s="195">
        <f t="shared" si="2"/>
        <v>67</v>
      </c>
      <c r="Z69" s="122"/>
      <c r="AA69" s="197" t="str">
        <f>IF(Z69&lt;&gt;"",COUNTIF(Z$2:Z69,"y"),"")</f>
        <v/>
      </c>
      <c r="AB69" s="118"/>
      <c r="AC69" s="35"/>
      <c r="AD69" s="34"/>
      <c r="AE69" s="34"/>
      <c r="AF69" s="195">
        <f t="shared" si="3"/>
        <v>67</v>
      </c>
      <c r="AG69" s="123"/>
      <c r="AH69" s="197" t="str">
        <f>IF(AG69&lt;&gt;"",COUNTIF(AG$2:AG69,"y"),"")</f>
        <v/>
      </c>
      <c r="AI69" s="45"/>
      <c r="AJ69" s="113"/>
      <c r="AK69" s="34"/>
      <c r="AL69" s="34"/>
      <c r="AM69" s="34"/>
      <c r="AN69" s="34"/>
      <c r="AO69" s="34"/>
      <c r="AP69" s="34"/>
      <c r="AQ69" s="34"/>
      <c r="AR69" s="34"/>
      <c r="AS69" s="34"/>
      <c r="AT69" s="34"/>
      <c r="AU69" s="34"/>
      <c r="AV69" s="34"/>
      <c r="AW69" s="34"/>
      <c r="AX69" s="34"/>
      <c r="AY69" s="34"/>
      <c r="AZ69" s="34"/>
      <c r="BA69" s="34"/>
      <c r="BB69" s="34"/>
    </row>
    <row r="70" spans="7:54" ht="12.75" customHeight="1" x14ac:dyDescent="0.2">
      <c r="I70" s="2" t="s">
        <v>414</v>
      </c>
      <c r="Y70" s="195">
        <f t="shared" si="2"/>
        <v>68</v>
      </c>
      <c r="Z70" s="122"/>
      <c r="AA70" s="197" t="str">
        <f>IF(Z70&lt;&gt;"",COUNTIF(Z$2:Z70,"y"),"")</f>
        <v/>
      </c>
      <c r="AB70" s="118"/>
      <c r="AC70" s="35"/>
      <c r="AD70" s="34"/>
      <c r="AE70" s="34"/>
      <c r="AF70" s="195">
        <f t="shared" si="3"/>
        <v>68</v>
      </c>
      <c r="AG70" s="123"/>
      <c r="AH70" s="197" t="str">
        <f>IF(AG70&lt;&gt;"",COUNTIF(AG$2:AG70,"y"),"")</f>
        <v/>
      </c>
      <c r="AI70" s="45"/>
      <c r="AJ70" s="113"/>
      <c r="AK70" s="34"/>
      <c r="AL70" s="34"/>
      <c r="AM70" s="34"/>
      <c r="AN70" s="34"/>
      <c r="AO70" s="34"/>
      <c r="AP70" s="34"/>
      <c r="AQ70" s="34"/>
      <c r="AR70" s="34"/>
      <c r="AS70" s="34"/>
      <c r="AT70" s="34"/>
      <c r="AU70" s="34"/>
      <c r="AV70" s="34"/>
      <c r="AW70" s="34"/>
      <c r="AX70" s="34"/>
      <c r="AY70" s="34"/>
      <c r="AZ70" s="34"/>
      <c r="BA70" s="34"/>
      <c r="BB70" s="34"/>
    </row>
    <row r="71" spans="7:54" ht="12.75" customHeight="1" x14ac:dyDescent="0.2">
      <c r="I71" s="2" t="s">
        <v>410</v>
      </c>
      <c r="Y71" s="195">
        <f t="shared" si="2"/>
        <v>69</v>
      </c>
      <c r="Z71" s="122"/>
      <c r="AA71" s="197" t="str">
        <f>IF(Z71&lt;&gt;"",COUNTIF(Z$2:Z71,"y"),"")</f>
        <v/>
      </c>
      <c r="AB71" s="118"/>
      <c r="AC71" s="34"/>
      <c r="AD71" s="34"/>
      <c r="AE71" s="34"/>
      <c r="AF71" s="195">
        <f t="shared" si="3"/>
        <v>69</v>
      </c>
      <c r="AG71" s="123"/>
      <c r="AH71" s="197" t="str">
        <f>IF(AG71&lt;&gt;"",COUNTIF(AG$2:AG71,"y"),"")</f>
        <v/>
      </c>
      <c r="AI71" s="45"/>
      <c r="AJ71" s="113"/>
      <c r="AK71" s="34"/>
      <c r="AL71" s="34"/>
      <c r="AM71" s="34"/>
      <c r="AN71" s="34"/>
      <c r="AO71" s="34"/>
      <c r="AP71" s="34"/>
      <c r="AQ71" s="34"/>
      <c r="AR71" s="34"/>
      <c r="AS71" s="34"/>
      <c r="AT71" s="34"/>
      <c r="AU71" s="34"/>
      <c r="AV71" s="34"/>
      <c r="AW71" s="34"/>
      <c r="AX71" s="34"/>
      <c r="AY71" s="34"/>
      <c r="AZ71" s="34"/>
      <c r="BA71" s="34"/>
      <c r="BB71" s="34"/>
    </row>
    <row r="72" spans="7:54" ht="12.75" customHeight="1" x14ac:dyDescent="0.2">
      <c r="I72" s="2" t="s">
        <v>413</v>
      </c>
      <c r="Y72" s="195">
        <f t="shared" si="2"/>
        <v>70</v>
      </c>
      <c r="Z72" s="122"/>
      <c r="AA72" s="197" t="str">
        <f>IF(Z72&lt;&gt;"",COUNTIF(Z$2:Z72,"y"),"")</f>
        <v/>
      </c>
      <c r="AB72" s="118"/>
      <c r="AC72" s="34"/>
      <c r="AD72" s="34"/>
      <c r="AE72" s="34"/>
      <c r="AF72" s="195">
        <f t="shared" si="3"/>
        <v>70</v>
      </c>
      <c r="AG72" s="123"/>
      <c r="AH72" s="197" t="str">
        <f>IF(AG72&lt;&gt;"",COUNTIF(AG$2:AG72,"y"),"")</f>
        <v/>
      </c>
      <c r="AI72" s="45"/>
      <c r="AJ72" s="113"/>
      <c r="AK72" s="34"/>
      <c r="AL72" s="34"/>
      <c r="AM72" s="34"/>
      <c r="AN72" s="34"/>
      <c r="AO72" s="34"/>
      <c r="AP72" s="34"/>
      <c r="AQ72" s="34"/>
      <c r="AR72" s="34"/>
      <c r="AS72" s="34"/>
      <c r="AT72" s="34"/>
      <c r="AU72" s="34"/>
      <c r="AV72" s="34"/>
      <c r="AW72" s="34"/>
      <c r="AX72" s="34"/>
      <c r="AY72" s="34"/>
      <c r="AZ72" s="34"/>
      <c r="BA72" s="34"/>
      <c r="BB72" s="34"/>
    </row>
    <row r="73" spans="7:54" ht="12.75" customHeight="1" x14ac:dyDescent="0.2">
      <c r="I73" s="2" t="s">
        <v>411</v>
      </c>
      <c r="Y73" s="195">
        <f t="shared" si="2"/>
        <v>71</v>
      </c>
      <c r="Z73" s="122"/>
      <c r="AA73" s="197" t="str">
        <f>IF(Z73&lt;&gt;"",COUNTIF(Z$2:Z73,"y"),"")</f>
        <v/>
      </c>
      <c r="AB73" s="118"/>
      <c r="AC73" s="34"/>
      <c r="AD73" s="34"/>
      <c r="AE73" s="34"/>
      <c r="AF73" s="195">
        <f t="shared" si="3"/>
        <v>71</v>
      </c>
      <c r="AG73" s="123"/>
      <c r="AH73" s="197" t="str">
        <f>IF(AG73&lt;&gt;"",COUNTIF(AG$2:AG73,"y"),"")</f>
        <v/>
      </c>
      <c r="AI73" s="45"/>
      <c r="AJ73" s="113"/>
      <c r="AK73" s="34"/>
      <c r="AL73" s="34"/>
      <c r="AM73" s="34"/>
      <c r="AN73" s="34"/>
      <c r="AO73" s="34"/>
      <c r="AP73" s="34"/>
      <c r="AQ73" s="34"/>
      <c r="AR73" s="34"/>
      <c r="AS73" s="34"/>
      <c r="AT73" s="34"/>
      <c r="AU73" s="34"/>
      <c r="AV73" s="34"/>
      <c r="AW73" s="34"/>
      <c r="AX73" s="34"/>
      <c r="AY73" s="34"/>
      <c r="AZ73" s="34"/>
      <c r="BA73" s="34"/>
      <c r="BB73" s="34"/>
    </row>
    <row r="74" spans="7:54" ht="12.75" customHeight="1" x14ac:dyDescent="0.2">
      <c r="Y74" s="195">
        <f t="shared" si="2"/>
        <v>72</v>
      </c>
      <c r="Z74" s="122" t="s">
        <v>0</v>
      </c>
      <c r="AA74" s="197">
        <f>IF(Z74&lt;&gt;"",COUNTIF(Z$2:Z74,"y"),"")</f>
        <v>6</v>
      </c>
      <c r="AB74" s="118"/>
      <c r="AC74" s="34"/>
      <c r="AD74" s="34"/>
      <c r="AE74" s="34"/>
      <c r="AF74" s="195">
        <f t="shared" si="3"/>
        <v>72</v>
      </c>
      <c r="AG74" s="123"/>
      <c r="AH74" s="197" t="str">
        <f>IF(AG74&lt;&gt;"",COUNTIF(AG$2:AG74,"y"),"")</f>
        <v/>
      </c>
      <c r="AI74" s="45"/>
      <c r="AJ74" s="113"/>
      <c r="AK74" s="34"/>
      <c r="AL74" s="34"/>
      <c r="AM74" s="34"/>
      <c r="AN74" s="34"/>
      <c r="AO74" s="34"/>
      <c r="AP74" s="34"/>
      <c r="AQ74" s="34"/>
      <c r="AR74" s="34"/>
      <c r="AS74" s="34"/>
      <c r="AT74" s="34"/>
      <c r="AU74" s="34"/>
      <c r="AV74" s="34"/>
      <c r="AW74" s="34"/>
      <c r="AX74" s="34"/>
      <c r="AY74" s="34"/>
      <c r="AZ74" s="34"/>
      <c r="BA74" s="34"/>
      <c r="BB74" s="34"/>
    </row>
    <row r="75" spans="7:54" ht="12.75" customHeight="1" x14ac:dyDescent="0.2">
      <c r="Y75" s="195">
        <f t="shared" si="2"/>
        <v>73</v>
      </c>
      <c r="Z75" s="122" t="s">
        <v>0</v>
      </c>
      <c r="AA75" s="197">
        <f>IF(Z75&lt;&gt;"",COUNTIF(Z$2:Z75,"y"),"")</f>
        <v>7</v>
      </c>
      <c r="AB75" s="118"/>
      <c r="AC75" s="34"/>
      <c r="AD75" s="34"/>
      <c r="AE75" s="34"/>
      <c r="AF75" s="195">
        <f t="shared" si="3"/>
        <v>73</v>
      </c>
      <c r="AG75" s="123"/>
      <c r="AH75" s="197" t="str">
        <f>IF(AG75&lt;&gt;"",COUNTIF(AG$2:AG75,"y"),"")</f>
        <v/>
      </c>
      <c r="AI75" s="45"/>
      <c r="AJ75" s="113"/>
      <c r="AK75" s="34"/>
      <c r="AL75" s="34"/>
      <c r="AM75" s="34"/>
      <c r="AN75" s="34"/>
      <c r="AO75" s="34"/>
      <c r="AP75" s="34"/>
      <c r="AQ75" s="34"/>
      <c r="AR75" s="34"/>
      <c r="AS75" s="34"/>
      <c r="AT75" s="34"/>
      <c r="AU75" s="34"/>
      <c r="AV75" s="34"/>
      <c r="AW75" s="34"/>
      <c r="AX75" s="34"/>
      <c r="AY75" s="34"/>
      <c r="AZ75" s="34"/>
      <c r="BA75" s="34"/>
      <c r="BB75" s="34"/>
    </row>
    <row r="76" spans="7:54" ht="12.75" customHeight="1" x14ac:dyDescent="0.2">
      <c r="Y76" s="195">
        <f t="shared" si="2"/>
        <v>74</v>
      </c>
      <c r="Z76" s="122" t="s">
        <v>0</v>
      </c>
      <c r="AA76" s="197">
        <f>IF(Z76&lt;&gt;"",COUNTIF(Z$2:Z76,"y"),"")</f>
        <v>8</v>
      </c>
      <c r="AB76" s="118"/>
      <c r="AC76" s="34"/>
      <c r="AD76" s="34"/>
      <c r="AE76" s="34"/>
      <c r="AF76" s="195">
        <f t="shared" si="3"/>
        <v>74</v>
      </c>
      <c r="AG76" s="123"/>
      <c r="AH76" s="197" t="str">
        <f>IF(AG76&lt;&gt;"",COUNTIF(AG$2:AG76,"y"),"")</f>
        <v/>
      </c>
      <c r="AI76" s="45"/>
      <c r="AJ76" s="113"/>
      <c r="AK76" s="34"/>
      <c r="AL76" s="34"/>
      <c r="AM76" s="34"/>
      <c r="AN76" s="34"/>
      <c r="AO76" s="34"/>
      <c r="AP76" s="34"/>
      <c r="AQ76" s="34"/>
      <c r="AR76" s="34"/>
      <c r="AS76" s="34"/>
      <c r="AT76" s="34"/>
      <c r="AU76" s="34"/>
      <c r="AV76" s="34"/>
      <c r="AW76" s="34"/>
      <c r="AX76" s="34"/>
      <c r="AY76" s="34"/>
      <c r="AZ76" s="34"/>
      <c r="BA76" s="34"/>
      <c r="BB76" s="34"/>
    </row>
    <row r="77" spans="7:54" ht="12.75" customHeight="1" x14ac:dyDescent="0.2">
      <c r="Y77" s="195">
        <f t="shared" si="2"/>
        <v>75</v>
      </c>
      <c r="Z77" s="122" t="s">
        <v>0</v>
      </c>
      <c r="AA77" s="197">
        <f>IF(Z77&lt;&gt;"",COUNTIF(Z$2:Z77,"y"),"")</f>
        <v>9</v>
      </c>
      <c r="AB77" s="118"/>
      <c r="AC77" s="34"/>
      <c r="AD77" s="34"/>
      <c r="AE77" s="34"/>
      <c r="AF77" s="195">
        <f t="shared" si="3"/>
        <v>75</v>
      </c>
      <c r="AG77" s="123" t="s">
        <v>0</v>
      </c>
      <c r="AH77" s="197">
        <f>IF(AG77&lt;&gt;"",COUNTIF(AG$2:AG77,"y"),"")</f>
        <v>10</v>
      </c>
      <c r="AI77" s="168"/>
      <c r="AJ77" s="113"/>
      <c r="AK77" s="34"/>
      <c r="AL77" s="34"/>
      <c r="AM77" s="34"/>
      <c r="AN77" s="34"/>
      <c r="AO77" s="34"/>
      <c r="AP77" s="34"/>
      <c r="AQ77" s="34"/>
      <c r="AR77" s="34"/>
      <c r="AS77" s="34"/>
      <c r="AT77" s="34"/>
      <c r="AU77" s="34"/>
      <c r="AV77" s="34"/>
      <c r="AW77" s="34"/>
      <c r="AX77" s="34"/>
      <c r="AY77" s="34"/>
      <c r="AZ77" s="34"/>
      <c r="BA77" s="34"/>
      <c r="BB77" s="34"/>
    </row>
    <row r="78" spans="7:54" ht="12.75" customHeight="1" x14ac:dyDescent="0.2">
      <c r="Y78" s="195">
        <f t="shared" si="2"/>
        <v>76</v>
      </c>
      <c r="Z78" s="122" t="s">
        <v>0</v>
      </c>
      <c r="AA78" s="197">
        <f>IF(Z78&lt;&gt;"",COUNTIF(Z$2:Z78,"y"),"")</f>
        <v>10</v>
      </c>
      <c r="AB78" s="118"/>
      <c r="AC78" s="34"/>
      <c r="AD78" s="34"/>
      <c r="AE78" s="34"/>
      <c r="AF78" s="195">
        <f t="shared" si="3"/>
        <v>76</v>
      </c>
      <c r="AG78" s="123" t="s">
        <v>0</v>
      </c>
      <c r="AH78" s="197">
        <f>IF(AG78&lt;&gt;"",COUNTIF(AG$2:AG78,"y"),"")</f>
        <v>11</v>
      </c>
      <c r="AI78" s="45"/>
      <c r="AJ78" s="113"/>
      <c r="AK78" s="34"/>
      <c r="AL78" s="34"/>
      <c r="AM78" s="34"/>
      <c r="AN78" s="34"/>
      <c r="AO78" s="34"/>
      <c r="AP78" s="34"/>
      <c r="AQ78" s="34"/>
      <c r="AR78" s="34"/>
      <c r="AS78" s="34"/>
      <c r="AT78" s="34"/>
      <c r="AU78" s="34"/>
      <c r="AV78" s="34"/>
      <c r="AW78" s="34"/>
      <c r="AX78" s="34"/>
      <c r="AY78" s="34"/>
      <c r="AZ78" s="34"/>
      <c r="BA78" s="34"/>
      <c r="BB78" s="34"/>
    </row>
    <row r="79" spans="7:54" ht="12.75" customHeight="1" x14ac:dyDescent="0.2">
      <c r="Y79" s="195">
        <f t="shared" si="2"/>
        <v>77</v>
      </c>
      <c r="Z79" s="122" t="s">
        <v>0</v>
      </c>
      <c r="AA79" s="197">
        <f>IF(Z79&lt;&gt;"",COUNTIF(Z$2:Z79,"y"),"")</f>
        <v>11</v>
      </c>
      <c r="AB79" s="118"/>
      <c r="AC79" s="34"/>
      <c r="AD79" s="34"/>
      <c r="AE79" s="34"/>
      <c r="AF79" s="195">
        <f t="shared" si="3"/>
        <v>77</v>
      </c>
      <c r="AG79" s="123" t="s">
        <v>0</v>
      </c>
      <c r="AH79" s="197">
        <f>IF(AG79&lt;&gt;"",COUNTIF(AG$2:AG79,"y"),"")</f>
        <v>12</v>
      </c>
      <c r="AI79" s="45"/>
      <c r="AJ79" s="113"/>
      <c r="AK79" s="34"/>
      <c r="AL79" s="34"/>
      <c r="AM79" s="34"/>
      <c r="AN79" s="34"/>
      <c r="AO79" s="34"/>
      <c r="AP79" s="34"/>
      <c r="AQ79" s="34"/>
      <c r="AR79" s="34"/>
      <c r="AS79" s="34"/>
      <c r="AT79" s="34"/>
      <c r="AU79" s="34"/>
      <c r="AV79" s="34"/>
      <c r="AW79" s="34"/>
      <c r="AX79" s="34"/>
      <c r="AY79" s="34"/>
      <c r="AZ79" s="34"/>
      <c r="BA79" s="34"/>
      <c r="BB79" s="34"/>
    </row>
    <row r="80" spans="7:54" ht="12.75" customHeight="1" x14ac:dyDescent="0.2">
      <c r="Y80" s="195">
        <f t="shared" si="2"/>
        <v>78</v>
      </c>
      <c r="Z80" s="122" t="s">
        <v>0</v>
      </c>
      <c r="AA80" s="197">
        <f>IF(Z80&lt;&gt;"",COUNTIF(Z$2:Z80,"y"),"")</f>
        <v>12</v>
      </c>
      <c r="AB80" s="118"/>
      <c r="AC80" s="34"/>
      <c r="AD80" s="34"/>
      <c r="AE80" s="34"/>
      <c r="AF80" s="195">
        <f t="shared" si="3"/>
        <v>78</v>
      </c>
      <c r="AG80" s="123" t="s">
        <v>0</v>
      </c>
      <c r="AH80" s="197">
        <f>IF(AG80&lt;&gt;"",COUNTIF(AG$2:AG80,"y"),"")</f>
        <v>13</v>
      </c>
      <c r="AI80" s="45"/>
      <c r="AJ80" s="113"/>
      <c r="AK80" s="34"/>
      <c r="AL80" s="34"/>
      <c r="AM80" s="34"/>
      <c r="AN80" s="34"/>
      <c r="AO80" s="34"/>
      <c r="AP80" s="34"/>
      <c r="AQ80" s="34"/>
      <c r="AR80" s="34"/>
      <c r="AS80" s="34"/>
      <c r="AT80" s="34"/>
      <c r="AU80" s="34"/>
      <c r="AV80" s="34"/>
      <c r="AW80" s="34"/>
      <c r="AX80" s="34"/>
      <c r="AY80" s="34"/>
      <c r="AZ80" s="34"/>
      <c r="BA80" s="34"/>
      <c r="BB80" s="34"/>
    </row>
    <row r="81" spans="25:36" ht="12.75" customHeight="1" x14ac:dyDescent="0.2">
      <c r="Y81" s="195">
        <f t="shared" si="2"/>
        <v>79</v>
      </c>
      <c r="Z81" s="122" t="s">
        <v>0</v>
      </c>
      <c r="AA81" s="197">
        <f>IF(Z81&lt;&gt;"",COUNTIF(Z$2:Z81,"y"),"")</f>
        <v>13</v>
      </c>
      <c r="AB81" s="118"/>
      <c r="AC81" s="34"/>
      <c r="AD81" s="34"/>
      <c r="AE81" s="34"/>
      <c r="AF81" s="195">
        <f t="shared" si="3"/>
        <v>79</v>
      </c>
      <c r="AG81" s="123" t="s">
        <v>0</v>
      </c>
      <c r="AH81" s="197">
        <f>IF(AG81&lt;&gt;"",COUNTIF(AG$2:AG81,"y"),"")</f>
        <v>14</v>
      </c>
      <c r="AI81" s="45"/>
      <c r="AJ81" s="113"/>
    </row>
    <row r="82" spans="25:36" ht="12.75" customHeight="1" x14ac:dyDescent="0.2">
      <c r="Y82" s="195">
        <f t="shared" si="2"/>
        <v>80</v>
      </c>
      <c r="Z82" s="122" t="s">
        <v>0</v>
      </c>
      <c r="AA82" s="197">
        <f>IF(Z82&lt;&gt;"",COUNTIF(Z$2:Z82,"y"),"")</f>
        <v>14</v>
      </c>
      <c r="AB82" s="118"/>
      <c r="AC82" s="34"/>
      <c r="AD82" s="34"/>
      <c r="AE82" s="34"/>
      <c r="AF82" s="195">
        <f t="shared" si="3"/>
        <v>80</v>
      </c>
      <c r="AG82" s="123" t="s">
        <v>0</v>
      </c>
      <c r="AH82" s="197">
        <f>IF(AG82&lt;&gt;"",COUNTIF(AG$2:AG82,"y"),"")</f>
        <v>15</v>
      </c>
      <c r="AI82" s="45"/>
      <c r="AJ82" s="113"/>
    </row>
    <row r="83" spans="25:36" ht="12.75" customHeight="1" x14ac:dyDescent="0.2">
      <c r="Y83" s="195">
        <f t="shared" si="2"/>
        <v>81</v>
      </c>
      <c r="Z83" s="198" t="s">
        <v>0</v>
      </c>
      <c r="AA83" s="197">
        <f>IF(Z83&lt;&gt;"",COUNTIF(Z$2:Z83,"y"),"")</f>
        <v>15</v>
      </c>
      <c r="AB83" s="196"/>
      <c r="AC83" s="34"/>
      <c r="AD83" s="34"/>
      <c r="AE83" s="34"/>
      <c r="AF83" s="195">
        <f t="shared" si="3"/>
        <v>81</v>
      </c>
      <c r="AG83" s="123" t="s">
        <v>0</v>
      </c>
      <c r="AH83" s="197">
        <f>IF(AG83&lt;&gt;"",COUNTIF(AG$2:AG83,"y"),"")</f>
        <v>16</v>
      </c>
      <c r="AI83" s="45"/>
      <c r="AJ83" s="113"/>
    </row>
    <row r="84" spans="25:36" ht="12.75" customHeight="1" x14ac:dyDescent="0.2">
      <c r="Y84" s="195">
        <f t="shared" si="2"/>
        <v>82</v>
      </c>
      <c r="Z84" s="198" t="s">
        <v>0</v>
      </c>
      <c r="AA84" s="197">
        <f>IF(Z84&lt;&gt;"",COUNTIF(Z$2:Z84,"y"),"")</f>
        <v>16</v>
      </c>
      <c r="AB84" s="196"/>
      <c r="AC84" s="34"/>
      <c r="AD84" s="34"/>
      <c r="AE84" s="34"/>
      <c r="AF84" s="195">
        <f t="shared" si="3"/>
        <v>82</v>
      </c>
      <c r="AG84" s="123" t="s">
        <v>0</v>
      </c>
      <c r="AH84" s="197">
        <f>IF(AG84&lt;&gt;"",COUNTIF(AG$2:AG84,"y"),"")</f>
        <v>17</v>
      </c>
      <c r="AI84" s="168"/>
      <c r="AJ84" s="113"/>
    </row>
    <row r="85" spans="25:36" ht="12.75" customHeight="1" x14ac:dyDescent="0.2">
      <c r="Y85" s="195">
        <f t="shared" si="2"/>
        <v>83</v>
      </c>
      <c r="Z85" s="34"/>
      <c r="AA85" s="193"/>
      <c r="AB85" s="34"/>
      <c r="AC85" s="34"/>
      <c r="AD85" s="34"/>
      <c r="AE85" s="34"/>
      <c r="AF85" s="195">
        <f t="shared" si="3"/>
        <v>83</v>
      </c>
      <c r="AG85" s="34"/>
      <c r="AH85" s="34"/>
      <c r="AI85" s="45"/>
      <c r="AJ85" s="113"/>
    </row>
    <row r="86" spans="25:36" ht="12.75" customHeight="1" x14ac:dyDescent="0.2">
      <c r="Y86" s="195">
        <f t="shared" si="2"/>
        <v>84</v>
      </c>
      <c r="Z86" s="34"/>
      <c r="AA86" s="193"/>
      <c r="AB86" s="34"/>
      <c r="AC86" s="34"/>
      <c r="AD86" s="34"/>
      <c r="AE86" s="34"/>
      <c r="AF86" s="195">
        <f t="shared" si="3"/>
        <v>84</v>
      </c>
      <c r="AG86" s="34"/>
      <c r="AH86" s="34"/>
      <c r="AI86" s="45"/>
      <c r="AJ86" s="113"/>
    </row>
    <row r="87" spans="25:36" ht="12.75" customHeight="1" x14ac:dyDescent="0.2">
      <c r="Y87" s="195">
        <f t="shared" si="2"/>
        <v>85</v>
      </c>
      <c r="Z87" s="34"/>
      <c r="AA87" s="193"/>
      <c r="AB87" s="34"/>
      <c r="AC87" s="34"/>
      <c r="AD87" s="34"/>
      <c r="AE87" s="34"/>
      <c r="AF87" s="195">
        <f t="shared" si="3"/>
        <v>85</v>
      </c>
      <c r="AG87" s="34"/>
      <c r="AH87" s="34"/>
      <c r="AI87" s="45"/>
      <c r="AJ87" s="113"/>
    </row>
    <row r="88" spans="25:36" ht="12.75" customHeight="1" x14ac:dyDescent="0.2">
      <c r="Y88" s="195">
        <f t="shared" si="2"/>
        <v>86</v>
      </c>
      <c r="Z88" s="34"/>
      <c r="AA88" s="193"/>
      <c r="AB88" s="34"/>
      <c r="AC88" s="34"/>
      <c r="AD88" s="34"/>
      <c r="AE88" s="34"/>
      <c r="AF88" s="195">
        <f t="shared" si="3"/>
        <v>86</v>
      </c>
      <c r="AG88" s="34"/>
      <c r="AH88" s="34"/>
      <c r="AI88" s="45"/>
      <c r="AJ88" s="113"/>
    </row>
    <row r="89" spans="25:36" ht="12.75" customHeight="1" x14ac:dyDescent="0.2">
      <c r="Y89" s="195">
        <f t="shared" si="2"/>
        <v>87</v>
      </c>
      <c r="Z89" s="34"/>
      <c r="AA89" s="193"/>
      <c r="AB89" s="34"/>
      <c r="AC89" s="34"/>
      <c r="AD89" s="34"/>
      <c r="AE89" s="34"/>
      <c r="AF89" s="195">
        <f t="shared" si="3"/>
        <v>87</v>
      </c>
      <c r="AG89" s="34"/>
      <c r="AH89" s="34"/>
      <c r="AI89" s="45"/>
      <c r="AJ89" s="113"/>
    </row>
    <row r="90" spans="25:36" ht="12.75" customHeight="1" x14ac:dyDescent="0.2">
      <c r="Y90" s="195">
        <f t="shared" si="2"/>
        <v>88</v>
      </c>
      <c r="Z90" s="34"/>
      <c r="AA90" s="193"/>
      <c r="AB90" s="34"/>
      <c r="AC90" s="34"/>
      <c r="AD90" s="34"/>
      <c r="AE90" s="34"/>
      <c r="AF90" s="195">
        <f t="shared" si="3"/>
        <v>88</v>
      </c>
      <c r="AG90" s="34"/>
      <c r="AH90" s="34"/>
      <c r="AI90" s="45"/>
      <c r="AJ90" s="113"/>
    </row>
    <row r="91" spans="25:36" ht="12.75" customHeight="1" x14ac:dyDescent="0.2">
      <c r="Y91" s="195">
        <f t="shared" si="2"/>
        <v>89</v>
      </c>
      <c r="Z91" s="34"/>
      <c r="AA91" s="193"/>
      <c r="AB91" s="34"/>
      <c r="AC91" s="34"/>
      <c r="AD91" s="34"/>
      <c r="AE91" s="34"/>
      <c r="AF91" s="195">
        <f t="shared" si="3"/>
        <v>89</v>
      </c>
      <c r="AG91" s="34"/>
      <c r="AH91" s="34"/>
      <c r="AI91" s="45"/>
      <c r="AJ91" s="113"/>
    </row>
    <row r="92" spans="25:36" ht="12.75" customHeight="1" x14ac:dyDescent="0.2">
      <c r="Y92" s="195">
        <f t="shared" si="2"/>
        <v>90</v>
      </c>
      <c r="Z92" s="34"/>
      <c r="AA92" s="193"/>
      <c r="AB92" s="34"/>
      <c r="AC92" s="34"/>
      <c r="AD92" s="34"/>
      <c r="AE92" s="34"/>
      <c r="AF92" s="195">
        <f t="shared" si="3"/>
        <v>90</v>
      </c>
      <c r="AG92" s="34"/>
      <c r="AH92" s="34"/>
      <c r="AI92" s="45"/>
      <c r="AJ92" s="113"/>
    </row>
    <row r="93" spans="25:36" ht="12.75" customHeight="1" x14ac:dyDescent="0.2">
      <c r="Y93" s="195">
        <f t="shared" si="2"/>
        <v>91</v>
      </c>
      <c r="Z93" s="34"/>
      <c r="AA93" s="193"/>
      <c r="AB93" s="34"/>
      <c r="AC93" s="34"/>
      <c r="AD93" s="34"/>
      <c r="AE93" s="34"/>
      <c r="AF93" s="195">
        <f t="shared" si="3"/>
        <v>91</v>
      </c>
      <c r="AG93" s="34"/>
      <c r="AH93" s="34"/>
      <c r="AI93" s="45"/>
      <c r="AJ93" s="113"/>
    </row>
    <row r="94" spans="25:36" ht="12.75" customHeight="1" x14ac:dyDescent="0.2">
      <c r="Y94" s="195">
        <f t="shared" si="2"/>
        <v>92</v>
      </c>
      <c r="Z94" s="34"/>
      <c r="AA94" s="193"/>
      <c r="AB94" s="34"/>
      <c r="AC94" s="34"/>
      <c r="AD94" s="34"/>
      <c r="AE94" s="34"/>
      <c r="AF94" s="195">
        <f t="shared" si="3"/>
        <v>92</v>
      </c>
      <c r="AG94" s="34"/>
      <c r="AH94" s="34"/>
      <c r="AI94" s="45"/>
      <c r="AJ94" s="113"/>
    </row>
    <row r="95" spans="25:36" ht="12.75" customHeight="1" x14ac:dyDescent="0.2">
      <c r="Y95" s="195">
        <f t="shared" si="2"/>
        <v>93</v>
      </c>
      <c r="Z95" s="34"/>
      <c r="AA95" s="193"/>
      <c r="AB95" s="34"/>
      <c r="AC95" s="34"/>
      <c r="AD95" s="34"/>
      <c r="AE95" s="34"/>
      <c r="AF95" s="195">
        <f t="shared" si="3"/>
        <v>93</v>
      </c>
      <c r="AG95" s="34"/>
      <c r="AH95" s="34"/>
      <c r="AI95" s="45"/>
      <c r="AJ95" s="113"/>
    </row>
    <row r="96" spans="25:36" ht="12.75" customHeight="1" x14ac:dyDescent="0.2">
      <c r="Y96" s="195">
        <f t="shared" si="2"/>
        <v>94</v>
      </c>
      <c r="Z96" s="34"/>
      <c r="AA96" s="193"/>
      <c r="AB96" s="34"/>
      <c r="AC96" s="34"/>
      <c r="AD96" s="34"/>
      <c r="AE96" s="34"/>
      <c r="AF96" s="195">
        <f t="shared" si="3"/>
        <v>94</v>
      </c>
      <c r="AG96" s="34"/>
      <c r="AH96" s="34"/>
      <c r="AI96" s="45"/>
      <c r="AJ96" s="113"/>
    </row>
    <row r="97" spans="25:36" ht="12.75" customHeight="1" x14ac:dyDescent="0.2">
      <c r="Y97" s="195">
        <f t="shared" si="2"/>
        <v>95</v>
      </c>
      <c r="AF97" s="195">
        <f t="shared" si="3"/>
        <v>95</v>
      </c>
      <c r="AI97" s="45"/>
      <c r="AJ97" s="113"/>
    </row>
    <row r="98" spans="25:36" ht="12.75" customHeight="1" x14ac:dyDescent="0.2">
      <c r="Y98" s="195">
        <f t="shared" si="2"/>
        <v>96</v>
      </c>
      <c r="AF98" s="195">
        <f t="shared" si="3"/>
        <v>96</v>
      </c>
    </row>
    <row r="99" spans="25:36" ht="12.75" customHeight="1" x14ac:dyDescent="0.2">
      <c r="Y99" s="195">
        <f t="shared" si="2"/>
        <v>97</v>
      </c>
      <c r="AF99" s="195">
        <f t="shared" si="3"/>
        <v>97</v>
      </c>
    </row>
    <row r="100" spans="25:36" ht="12.75" customHeight="1" x14ac:dyDescent="0.2">
      <c r="Y100" s="195">
        <f t="shared" si="2"/>
        <v>98</v>
      </c>
      <c r="AF100" s="195">
        <f t="shared" si="3"/>
        <v>98</v>
      </c>
    </row>
    <row r="101" spans="25:36" ht="12.75" customHeight="1" x14ac:dyDescent="0.2">
      <c r="Y101" s="195">
        <f t="shared" si="2"/>
        <v>99</v>
      </c>
      <c r="AF101" s="195">
        <f t="shared" si="3"/>
        <v>99</v>
      </c>
    </row>
    <row r="102" spans="25:36" ht="12.75" customHeight="1" x14ac:dyDescent="0.2">
      <c r="Y102" s="195">
        <f t="shared" si="2"/>
        <v>100</v>
      </c>
      <c r="AF102" s="195">
        <f t="shared" si="3"/>
        <v>100</v>
      </c>
    </row>
    <row r="103" spans="25:36" ht="12.75" customHeight="1" x14ac:dyDescent="0.2">
      <c r="Y103" s="195">
        <f t="shared" si="2"/>
        <v>101</v>
      </c>
      <c r="AF103" s="195">
        <f t="shared" si="3"/>
        <v>101</v>
      </c>
    </row>
    <row r="104" spans="25:36" ht="12.75" customHeight="1" x14ac:dyDescent="0.2">
      <c r="Y104" s="195">
        <f t="shared" si="2"/>
        <v>102</v>
      </c>
      <c r="AF104" s="195">
        <f t="shared" si="3"/>
        <v>102</v>
      </c>
    </row>
    <row r="105" spans="25:36" ht="12.75" customHeight="1" x14ac:dyDescent="0.2">
      <c r="Y105" s="195">
        <f t="shared" si="2"/>
        <v>103</v>
      </c>
      <c r="AF105" s="195">
        <f t="shared" si="3"/>
        <v>103</v>
      </c>
    </row>
    <row r="106" spans="25:36" ht="12.75" customHeight="1" x14ac:dyDescent="0.2">
      <c r="Y106" s="195">
        <f t="shared" si="2"/>
        <v>104</v>
      </c>
      <c r="AF106" s="195">
        <f t="shared" si="3"/>
        <v>104</v>
      </c>
    </row>
    <row r="107" spans="25:36" ht="12.75" customHeight="1" x14ac:dyDescent="0.2">
      <c r="Y107" s="195">
        <f t="shared" si="2"/>
        <v>105</v>
      </c>
      <c r="AF107" s="195">
        <f t="shared" si="3"/>
        <v>105</v>
      </c>
    </row>
    <row r="108" spans="25:36" ht="12.75" customHeight="1" x14ac:dyDescent="0.2">
      <c r="Y108" s="195">
        <f t="shared" si="2"/>
        <v>106</v>
      </c>
      <c r="AF108" s="195">
        <f t="shared" si="3"/>
        <v>106</v>
      </c>
    </row>
    <row r="109" spans="25:36" ht="12.75" customHeight="1" x14ac:dyDescent="0.2">
      <c r="Y109" s="195">
        <f t="shared" si="2"/>
        <v>107</v>
      </c>
      <c r="AF109" s="195">
        <f t="shared" si="3"/>
        <v>107</v>
      </c>
    </row>
    <row r="110" spans="25:36" ht="12.75" customHeight="1" x14ac:dyDescent="0.2">
      <c r="Y110" s="195">
        <f t="shared" si="2"/>
        <v>108</v>
      </c>
      <c r="AF110" s="195">
        <f t="shared" si="3"/>
        <v>108</v>
      </c>
    </row>
    <row r="111" spans="25:36" ht="12.75" customHeight="1" x14ac:dyDescent="0.2">
      <c r="Y111" s="195">
        <f t="shared" si="2"/>
        <v>109</v>
      </c>
      <c r="AF111" s="195">
        <f t="shared" si="3"/>
        <v>109</v>
      </c>
    </row>
    <row r="112" spans="25:36" ht="12.75" customHeight="1" x14ac:dyDescent="0.2">
      <c r="Y112" s="195">
        <f t="shared" si="2"/>
        <v>110</v>
      </c>
      <c r="AF112" s="195">
        <f t="shared" si="3"/>
        <v>110</v>
      </c>
    </row>
    <row r="113" spans="25:32" ht="12.75" customHeight="1" x14ac:dyDescent="0.2">
      <c r="Y113" s="195">
        <f t="shared" si="2"/>
        <v>111</v>
      </c>
      <c r="AF113" s="195">
        <f t="shared" si="3"/>
        <v>111</v>
      </c>
    </row>
    <row r="114" spans="25:32" ht="12.75" customHeight="1" x14ac:dyDescent="0.2">
      <c r="Y114" s="195">
        <f t="shared" si="2"/>
        <v>112</v>
      </c>
      <c r="AF114" s="195">
        <f t="shared" si="3"/>
        <v>112</v>
      </c>
    </row>
    <row r="115" spans="25:32" ht="12.75" customHeight="1" x14ac:dyDescent="0.2">
      <c r="Y115" s="195">
        <f t="shared" si="2"/>
        <v>113</v>
      </c>
      <c r="AF115" s="195">
        <f t="shared" si="3"/>
        <v>113</v>
      </c>
    </row>
    <row r="116" spans="25:32" ht="12.75" customHeight="1" x14ac:dyDescent="0.2">
      <c r="Y116" s="195">
        <f t="shared" si="2"/>
        <v>114</v>
      </c>
      <c r="AF116" s="195">
        <f t="shared" si="3"/>
        <v>114</v>
      </c>
    </row>
    <row r="117" spans="25:32" ht="12.75" customHeight="1" x14ac:dyDescent="0.2">
      <c r="Y117" s="195">
        <f t="shared" si="2"/>
        <v>115</v>
      </c>
      <c r="AF117" s="195">
        <f t="shared" si="3"/>
        <v>115</v>
      </c>
    </row>
    <row r="118" spans="25:32" ht="12.75" customHeight="1" x14ac:dyDescent="0.2">
      <c r="Y118" s="195">
        <f t="shared" si="2"/>
        <v>116</v>
      </c>
      <c r="AF118" s="195">
        <f t="shared" si="3"/>
        <v>116</v>
      </c>
    </row>
    <row r="119" spans="25:32" ht="12.75" customHeight="1" x14ac:dyDescent="0.2">
      <c r="Y119" s="195">
        <f t="shared" si="2"/>
        <v>117</v>
      </c>
      <c r="AF119" s="195">
        <f t="shared" si="3"/>
        <v>117</v>
      </c>
    </row>
    <row r="120" spans="25:32" ht="12.75" customHeight="1" x14ac:dyDescent="0.2">
      <c r="Y120" s="195">
        <f t="shared" si="2"/>
        <v>118</v>
      </c>
      <c r="AF120" s="195">
        <f t="shared" si="3"/>
        <v>118</v>
      </c>
    </row>
    <row r="121" spans="25:32" ht="12.75" customHeight="1" x14ac:dyDescent="0.2">
      <c r="Y121" s="195">
        <f t="shared" si="2"/>
        <v>119</v>
      </c>
      <c r="AF121" s="195">
        <f t="shared" si="3"/>
        <v>119</v>
      </c>
    </row>
    <row r="122" spans="25:32" ht="12.75" customHeight="1" x14ac:dyDescent="0.2">
      <c r="Y122" s="195">
        <f t="shared" si="2"/>
        <v>120</v>
      </c>
      <c r="AF122" s="195">
        <f t="shared" si="3"/>
        <v>120</v>
      </c>
    </row>
    <row r="123" spans="25:32" ht="12.75" customHeight="1" x14ac:dyDescent="0.2">
      <c r="Y123" s="195">
        <f t="shared" si="2"/>
        <v>121</v>
      </c>
      <c r="AF123" s="195">
        <f t="shared" si="3"/>
        <v>121</v>
      </c>
    </row>
    <row r="124" spans="25:32" ht="12.75" customHeight="1" x14ac:dyDescent="0.2">
      <c r="Y124" s="195">
        <f t="shared" si="2"/>
        <v>122</v>
      </c>
      <c r="AF124" s="195">
        <f t="shared" si="3"/>
        <v>122</v>
      </c>
    </row>
    <row r="125" spans="25:32" ht="12.75" customHeight="1" x14ac:dyDescent="0.2">
      <c r="Y125" s="195">
        <f t="shared" si="2"/>
        <v>123</v>
      </c>
      <c r="AF125" s="195">
        <f t="shared" si="3"/>
        <v>123</v>
      </c>
    </row>
    <row r="126" spans="25:32" ht="12.75" customHeight="1" x14ac:dyDescent="0.2">
      <c r="Y126" s="195">
        <f t="shared" si="2"/>
        <v>124</v>
      </c>
      <c r="AF126" s="195">
        <f t="shared" si="3"/>
        <v>124</v>
      </c>
    </row>
    <row r="127" spans="25:32" ht="12.75" customHeight="1" x14ac:dyDescent="0.2">
      <c r="Y127" s="195">
        <f t="shared" si="2"/>
        <v>125</v>
      </c>
      <c r="AF127" s="195">
        <f t="shared" si="3"/>
        <v>125</v>
      </c>
    </row>
    <row r="128" spans="25:32" ht="12.75" customHeight="1" x14ac:dyDescent="0.2">
      <c r="Y128" s="195">
        <f t="shared" si="2"/>
        <v>126</v>
      </c>
      <c r="AF128" s="195">
        <f t="shared" si="3"/>
        <v>126</v>
      </c>
    </row>
    <row r="129" spans="25:32" ht="12.75" customHeight="1" x14ac:dyDescent="0.2">
      <c r="Y129" s="195">
        <f t="shared" si="2"/>
        <v>127</v>
      </c>
      <c r="AF129" s="195">
        <f t="shared" si="3"/>
        <v>127</v>
      </c>
    </row>
    <row r="130" spans="25:32" ht="12.75" customHeight="1" x14ac:dyDescent="0.2">
      <c r="Y130" s="195">
        <f t="shared" si="2"/>
        <v>128</v>
      </c>
      <c r="AF130" s="195">
        <f t="shared" si="3"/>
        <v>128</v>
      </c>
    </row>
    <row r="131" spans="25:32" ht="12.75" customHeight="1" x14ac:dyDescent="0.2">
      <c r="Y131" s="195">
        <f t="shared" si="2"/>
        <v>129</v>
      </c>
      <c r="AF131" s="195">
        <f t="shared" si="3"/>
        <v>129</v>
      </c>
    </row>
    <row r="132" spans="25:32" ht="12.75" customHeight="1" x14ac:dyDescent="0.2">
      <c r="Y132" s="195">
        <f t="shared" ref="Y132:Y155" si="4">Y131+1</f>
        <v>130</v>
      </c>
      <c r="AF132" s="195">
        <f t="shared" ref="AF132:AF155" si="5">AF131+1</f>
        <v>130</v>
      </c>
    </row>
    <row r="133" spans="25:32" ht="12.75" customHeight="1" x14ac:dyDescent="0.2">
      <c r="Y133" s="195">
        <f t="shared" si="4"/>
        <v>131</v>
      </c>
      <c r="AF133" s="195">
        <f t="shared" si="5"/>
        <v>131</v>
      </c>
    </row>
    <row r="134" spans="25:32" ht="12.75" customHeight="1" x14ac:dyDescent="0.2">
      <c r="Y134" s="195">
        <f t="shared" si="4"/>
        <v>132</v>
      </c>
      <c r="AF134" s="195">
        <f t="shared" si="5"/>
        <v>132</v>
      </c>
    </row>
    <row r="135" spans="25:32" ht="12.75" customHeight="1" x14ac:dyDescent="0.2">
      <c r="Y135" s="195">
        <f t="shared" si="4"/>
        <v>133</v>
      </c>
      <c r="AF135" s="195">
        <f t="shared" si="5"/>
        <v>133</v>
      </c>
    </row>
    <row r="136" spans="25:32" ht="12.75" customHeight="1" x14ac:dyDescent="0.2">
      <c r="Y136" s="195">
        <f t="shared" si="4"/>
        <v>134</v>
      </c>
      <c r="AF136" s="195">
        <f t="shared" si="5"/>
        <v>134</v>
      </c>
    </row>
    <row r="137" spans="25:32" ht="12.75" customHeight="1" x14ac:dyDescent="0.2">
      <c r="Y137" s="195">
        <f t="shared" si="4"/>
        <v>135</v>
      </c>
      <c r="AF137" s="195">
        <f t="shared" si="5"/>
        <v>135</v>
      </c>
    </row>
    <row r="138" spans="25:32" ht="12.75" customHeight="1" x14ac:dyDescent="0.2">
      <c r="Y138" s="195">
        <f t="shared" si="4"/>
        <v>136</v>
      </c>
      <c r="AF138" s="195">
        <f t="shared" si="5"/>
        <v>136</v>
      </c>
    </row>
    <row r="139" spans="25:32" ht="12.75" customHeight="1" x14ac:dyDescent="0.2">
      <c r="Y139" s="195">
        <f t="shared" si="4"/>
        <v>137</v>
      </c>
      <c r="AF139" s="195">
        <f t="shared" si="5"/>
        <v>137</v>
      </c>
    </row>
    <row r="140" spans="25:32" ht="12.75" customHeight="1" x14ac:dyDescent="0.2">
      <c r="Y140" s="195">
        <f t="shared" si="4"/>
        <v>138</v>
      </c>
      <c r="AF140" s="195">
        <f t="shared" si="5"/>
        <v>138</v>
      </c>
    </row>
    <row r="141" spans="25:32" ht="12.75" customHeight="1" x14ac:dyDescent="0.2">
      <c r="Y141" s="195">
        <f t="shared" si="4"/>
        <v>139</v>
      </c>
      <c r="AF141" s="195">
        <f t="shared" si="5"/>
        <v>139</v>
      </c>
    </row>
    <row r="142" spans="25:32" ht="12.75" customHeight="1" x14ac:dyDescent="0.2">
      <c r="Y142" s="195">
        <f t="shared" si="4"/>
        <v>140</v>
      </c>
      <c r="AF142" s="195">
        <f t="shared" si="5"/>
        <v>140</v>
      </c>
    </row>
    <row r="143" spans="25:32" ht="12.75" customHeight="1" x14ac:dyDescent="0.2">
      <c r="Y143" s="195">
        <f t="shared" si="4"/>
        <v>141</v>
      </c>
      <c r="AF143" s="195">
        <f t="shared" si="5"/>
        <v>141</v>
      </c>
    </row>
    <row r="144" spans="25:32" ht="12.75" customHeight="1" x14ac:dyDescent="0.2">
      <c r="Y144" s="195">
        <f t="shared" si="4"/>
        <v>142</v>
      </c>
      <c r="AF144" s="195">
        <f t="shared" si="5"/>
        <v>142</v>
      </c>
    </row>
    <row r="145" spans="25:32" ht="12.75" customHeight="1" x14ac:dyDescent="0.2">
      <c r="Y145" s="195">
        <f t="shared" si="4"/>
        <v>143</v>
      </c>
      <c r="AF145" s="195">
        <f t="shared" si="5"/>
        <v>143</v>
      </c>
    </row>
    <row r="146" spans="25:32" ht="12.75" customHeight="1" x14ac:dyDescent="0.2">
      <c r="Y146" s="195">
        <f t="shared" si="4"/>
        <v>144</v>
      </c>
      <c r="AF146" s="195">
        <f t="shared" si="5"/>
        <v>144</v>
      </c>
    </row>
    <row r="147" spans="25:32" ht="12.75" customHeight="1" x14ac:dyDescent="0.2">
      <c r="Y147" s="195">
        <f t="shared" si="4"/>
        <v>145</v>
      </c>
      <c r="AF147" s="195">
        <f t="shared" si="5"/>
        <v>145</v>
      </c>
    </row>
    <row r="148" spans="25:32" ht="12.75" customHeight="1" x14ac:dyDescent="0.2">
      <c r="Y148" s="195">
        <f t="shared" si="4"/>
        <v>146</v>
      </c>
      <c r="AF148" s="195">
        <f t="shared" si="5"/>
        <v>146</v>
      </c>
    </row>
    <row r="149" spans="25:32" ht="12.75" customHeight="1" x14ac:dyDescent="0.2">
      <c r="Y149" s="195">
        <f t="shared" si="4"/>
        <v>147</v>
      </c>
      <c r="AF149" s="195">
        <f t="shared" si="5"/>
        <v>147</v>
      </c>
    </row>
    <row r="150" spans="25:32" ht="12.75" customHeight="1" x14ac:dyDescent="0.2">
      <c r="Y150" s="195">
        <f t="shared" si="4"/>
        <v>148</v>
      </c>
      <c r="AF150" s="195">
        <f t="shared" si="5"/>
        <v>148</v>
      </c>
    </row>
    <row r="151" spans="25:32" ht="12.75" customHeight="1" x14ac:dyDescent="0.2">
      <c r="Y151" s="195">
        <f t="shared" si="4"/>
        <v>149</v>
      </c>
      <c r="AF151" s="195">
        <f t="shared" si="5"/>
        <v>149</v>
      </c>
    </row>
    <row r="152" spans="25:32" ht="12.75" customHeight="1" x14ac:dyDescent="0.2">
      <c r="Y152" s="195">
        <f t="shared" si="4"/>
        <v>150</v>
      </c>
      <c r="AF152" s="195">
        <f t="shared" si="5"/>
        <v>150</v>
      </c>
    </row>
    <row r="153" spans="25:32" ht="12.75" customHeight="1" x14ac:dyDescent="0.2">
      <c r="Y153" s="195">
        <f t="shared" si="4"/>
        <v>151</v>
      </c>
      <c r="AF153" s="195">
        <f t="shared" si="5"/>
        <v>151</v>
      </c>
    </row>
    <row r="154" spans="25:32" ht="12.75" customHeight="1" x14ac:dyDescent="0.2">
      <c r="Y154" s="195">
        <f t="shared" si="4"/>
        <v>152</v>
      </c>
      <c r="AF154" s="195">
        <f t="shared" si="5"/>
        <v>152</v>
      </c>
    </row>
    <row r="155" spans="25:32" ht="12.75" customHeight="1" x14ac:dyDescent="0.2">
      <c r="Y155" s="195">
        <f t="shared" si="4"/>
        <v>153</v>
      </c>
      <c r="AF155" s="195">
        <f t="shared" si="5"/>
        <v>153</v>
      </c>
    </row>
  </sheetData>
  <sortState ref="I55:I65">
    <sortCondition ref="I55"/>
  </sortState>
  <mergeCells count="31">
    <mergeCell ref="G7:G11"/>
    <mergeCell ref="G18:G24"/>
    <mergeCell ref="A31:A34"/>
    <mergeCell ref="A11:A17"/>
    <mergeCell ref="A18:A21"/>
    <mergeCell ref="P39:W40"/>
    <mergeCell ref="A46:A51"/>
    <mergeCell ref="A2:A10"/>
    <mergeCell ref="G2:G6"/>
    <mergeCell ref="A22:A30"/>
    <mergeCell ref="G43:G50"/>
    <mergeCell ref="A42:A45"/>
    <mergeCell ref="G12:G17"/>
    <mergeCell ref="A35:A41"/>
    <mergeCell ref="G25:G42"/>
    <mergeCell ref="M51:N51"/>
    <mergeCell ref="M50:N50"/>
    <mergeCell ref="M48:N48"/>
    <mergeCell ref="M47:N47"/>
    <mergeCell ref="M49:N49"/>
    <mergeCell ref="P33:R33"/>
    <mergeCell ref="P8:W8"/>
    <mergeCell ref="P9:W9"/>
    <mergeCell ref="P10:W10"/>
    <mergeCell ref="P32:R32"/>
    <mergeCell ref="S32:W32"/>
    <mergeCell ref="P1:W2"/>
    <mergeCell ref="P3:W4"/>
    <mergeCell ref="P5:W5"/>
    <mergeCell ref="P6:W6"/>
    <mergeCell ref="Q7:V7"/>
  </mergeCells>
  <phoneticPr fontId="0" type="noConversion"/>
  <pageMargins left="0.59055118110236227" right="0.59055118110236227" top="0.78740157480314965" bottom="0.78740157480314965" header="0.78740157480314965" footer="0.31496062992125984"/>
  <pageSetup paperSize="9" scale="110" orientation="portrait" verticalDpi="4" r:id="rId1"/>
  <headerFooter alignWithMargins="0">
    <oddFooter xml:space="preserve">&amp;R&amp;8Document: &amp;F
Print Date: &amp;D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07"/>
  <sheetViews>
    <sheetView view="pageBreakPreview" topLeftCell="P1" zoomScale="80" zoomScaleNormal="70" zoomScaleSheetLayoutView="80" workbookViewId="0">
      <selection activeCell="AH50" sqref="AH50"/>
    </sheetView>
  </sheetViews>
  <sheetFormatPr defaultRowHeight="11.25" customHeight="1" x14ac:dyDescent="0.2"/>
  <cols>
    <col min="1" max="1" width="5" style="2" customWidth="1"/>
    <col min="2" max="2" width="2.85546875" style="209" customWidth="1"/>
    <col min="3" max="3" width="2.42578125" style="209" customWidth="1"/>
    <col min="4" max="4" width="18.7109375" style="209" customWidth="1"/>
    <col min="5" max="6" width="2.42578125" style="232" customWidth="1"/>
    <col min="7" max="7" width="4.5703125" style="209" customWidth="1"/>
    <col min="8" max="8" width="3" style="209" bestFit="1" customWidth="1"/>
    <col min="9" max="9" width="1.85546875" style="217" bestFit="1" customWidth="1"/>
    <col min="10" max="10" width="18" style="209" bestFit="1" customWidth="1"/>
    <col min="11" max="12" width="2.42578125" style="234" customWidth="1"/>
    <col min="13" max="13" width="4.42578125" style="209" customWidth="1"/>
    <col min="14" max="15" width="3.42578125" customWidth="1"/>
    <col min="16" max="16" width="2.42578125" style="209" customWidth="1"/>
    <col min="17" max="17" width="3.28515625" style="209" customWidth="1"/>
    <col min="18" max="18" width="23.7109375" style="209" customWidth="1"/>
    <col min="19" max="20" width="2.42578125" style="232" customWidth="1"/>
    <col min="21" max="21" width="5.42578125" customWidth="1"/>
    <col min="22" max="22" width="2.42578125" style="209" customWidth="1"/>
    <col min="23" max="23" width="3.28515625" style="209" customWidth="1"/>
    <col min="24" max="24" width="23.5703125" style="209" customWidth="1"/>
    <col min="25" max="26" width="2.42578125" style="232" customWidth="1"/>
    <col min="27" max="27" width="5.85546875" style="232" customWidth="1"/>
    <col min="28" max="28" width="5.140625" customWidth="1"/>
    <col min="29" max="29" width="2.42578125" style="209" customWidth="1"/>
    <col min="30" max="30" width="3" style="209" customWidth="1"/>
    <col min="31" max="31" width="19" style="232" customWidth="1"/>
    <col min="32" max="32" width="2.42578125" style="232" customWidth="1"/>
    <col min="33" max="33" width="3.140625" customWidth="1"/>
    <col min="34" max="34" width="13.85546875" style="209" customWidth="1"/>
    <col min="35" max="35" width="4" style="2" bestFit="1" customWidth="1"/>
    <col min="36" max="36" width="2.28515625" style="2" bestFit="1" customWidth="1"/>
    <col min="37" max="37" width="3.42578125" style="2" bestFit="1" customWidth="1"/>
    <col min="38" max="38" width="57.140625" style="2" customWidth="1"/>
    <col min="39" max="39" width="3.42578125" style="2" bestFit="1" customWidth="1"/>
    <col min="40" max="40" width="4.42578125" style="2" customWidth="1"/>
    <col min="41" max="41" width="3.28515625" customWidth="1"/>
    <col min="42" max="43" width="3.28515625" style="35" customWidth="1"/>
    <col min="44" max="44" width="3.28515625" customWidth="1"/>
    <col min="45" max="45" width="9.140625" style="2"/>
    <col min="46" max="46" width="2.28515625" style="2" bestFit="1" customWidth="1"/>
    <col min="47" max="47" width="3.42578125" style="2" bestFit="1" customWidth="1"/>
    <col min="48" max="48" width="75.7109375" style="2" bestFit="1" customWidth="1"/>
    <col min="49" max="49" width="3.7109375" style="2" bestFit="1" customWidth="1"/>
    <col min="50" max="50" width="9.85546875" style="2" customWidth="1"/>
  </cols>
  <sheetData>
    <row r="1" spans="2:50" customFormat="1" ht="24.75" customHeight="1" thickBot="1" x14ac:dyDescent="0.35">
      <c r="P1" s="387" t="s">
        <v>631</v>
      </c>
      <c r="Q1" s="388"/>
      <c r="R1" s="388"/>
      <c r="S1" s="388"/>
      <c r="T1" s="388"/>
      <c r="U1" s="388"/>
      <c r="V1" s="388"/>
      <c r="W1" s="388"/>
      <c r="X1" s="388"/>
      <c r="Y1" s="388"/>
      <c r="Z1" s="389"/>
      <c r="AA1" s="195"/>
      <c r="AC1" s="390"/>
      <c r="AD1" s="391"/>
      <c r="AE1" s="391"/>
      <c r="AF1" s="391"/>
      <c r="AG1" s="392"/>
      <c r="AH1" s="195"/>
      <c r="AI1" s="195"/>
      <c r="AJ1" s="126"/>
      <c r="AK1" s="195"/>
      <c r="AL1" s="145" t="s">
        <v>148</v>
      </c>
      <c r="AM1" s="194" t="s">
        <v>146</v>
      </c>
      <c r="AN1" s="119"/>
      <c r="AP1" s="35"/>
      <c r="AQ1" s="35"/>
      <c r="AS1" s="195"/>
      <c r="AT1" s="164"/>
      <c r="AU1" s="195"/>
      <c r="AV1" s="120" t="s">
        <v>145</v>
      </c>
      <c r="AW1" s="194" t="s">
        <v>146</v>
      </c>
      <c r="AX1" s="119" t="s">
        <v>147</v>
      </c>
    </row>
    <row r="2" spans="2:50" customFormat="1" ht="11.25" customHeight="1" thickBot="1" x14ac:dyDescent="0.25">
      <c r="B2" s="416" t="s">
        <v>2</v>
      </c>
      <c r="C2" s="214" t="s">
        <v>429</v>
      </c>
      <c r="D2" s="215" t="s">
        <v>76</v>
      </c>
      <c r="E2" s="227" t="s">
        <v>432</v>
      </c>
      <c r="F2" s="227" t="s">
        <v>432</v>
      </c>
      <c r="G2" s="209"/>
      <c r="H2" s="419" t="s">
        <v>470</v>
      </c>
      <c r="I2" s="214">
        <v>3</v>
      </c>
      <c r="J2" s="215" t="s">
        <v>44</v>
      </c>
      <c r="K2" s="227" t="s">
        <v>433</v>
      </c>
      <c r="L2" s="227" t="s">
        <v>432</v>
      </c>
      <c r="M2" s="209"/>
      <c r="P2" s="403" t="s">
        <v>589</v>
      </c>
      <c r="Q2" s="308"/>
      <c r="R2" s="241" t="s">
        <v>635</v>
      </c>
      <c r="S2" s="309" t="s">
        <v>432</v>
      </c>
      <c r="T2" s="309" t="s">
        <v>432</v>
      </c>
      <c r="U2" s="205"/>
      <c r="V2" s="394" t="s">
        <v>592</v>
      </c>
      <c r="W2" s="308"/>
      <c r="X2" s="241" t="s">
        <v>44</v>
      </c>
      <c r="Y2" s="309" t="s">
        <v>433</v>
      </c>
      <c r="Z2" s="309" t="s">
        <v>432</v>
      </c>
      <c r="AA2" s="280"/>
      <c r="AB2" s="205"/>
      <c r="AC2" s="407" t="s">
        <v>64</v>
      </c>
      <c r="AD2" s="310"/>
      <c r="AE2" s="241" t="s">
        <v>445</v>
      </c>
      <c r="AF2" s="309" t="s">
        <v>426</v>
      </c>
      <c r="AG2" s="309" t="s">
        <v>432</v>
      </c>
      <c r="AH2" s="209"/>
      <c r="AI2" s="195"/>
      <c r="AJ2" s="121"/>
      <c r="AK2" s="194" t="s">
        <v>150</v>
      </c>
      <c r="AL2" s="146" t="s">
        <v>151</v>
      </c>
      <c r="AM2" s="195"/>
      <c r="AN2" s="195"/>
      <c r="AP2" s="35"/>
      <c r="AQ2" s="35"/>
      <c r="AS2" s="195"/>
      <c r="AT2" s="121"/>
      <c r="AU2" s="194" t="s">
        <v>150</v>
      </c>
      <c r="AV2" s="127" t="s">
        <v>149</v>
      </c>
      <c r="AW2" s="195"/>
      <c r="AX2" s="195"/>
    </row>
    <row r="3" spans="2:50" customFormat="1" ht="11.25" customHeight="1" thickBot="1" x14ac:dyDescent="0.25">
      <c r="B3" s="417"/>
      <c r="C3" s="214" t="s">
        <v>429</v>
      </c>
      <c r="D3" s="216" t="s">
        <v>455</v>
      </c>
      <c r="E3" s="227" t="s">
        <v>432</v>
      </c>
      <c r="F3" s="227" t="s">
        <v>418</v>
      </c>
      <c r="G3" s="209"/>
      <c r="H3" s="420"/>
      <c r="I3" s="214">
        <v>6</v>
      </c>
      <c r="J3" s="216" t="s">
        <v>469</v>
      </c>
      <c r="K3" s="227" t="s">
        <v>433</v>
      </c>
      <c r="L3" s="227" t="s">
        <v>418</v>
      </c>
      <c r="M3" s="209"/>
      <c r="P3" s="394"/>
      <c r="Q3" s="278"/>
      <c r="R3" s="241" t="s">
        <v>637</v>
      </c>
      <c r="S3" s="279" t="s">
        <v>432</v>
      </c>
      <c r="T3" s="279" t="s">
        <v>418</v>
      </c>
      <c r="U3" s="205"/>
      <c r="V3" s="394"/>
      <c r="W3" s="278"/>
      <c r="X3" s="241" t="s">
        <v>469</v>
      </c>
      <c r="Y3" s="279" t="s">
        <v>433</v>
      </c>
      <c r="Z3" s="279" t="s">
        <v>418</v>
      </c>
      <c r="AA3" s="280"/>
      <c r="AB3" s="205"/>
      <c r="AC3" s="408"/>
      <c r="AD3" s="281"/>
      <c r="AE3" s="241" t="s">
        <v>77</v>
      </c>
      <c r="AF3" s="279" t="s">
        <v>426</v>
      </c>
      <c r="AG3" s="279" t="s">
        <v>418</v>
      </c>
      <c r="AH3" s="209"/>
      <c r="AI3" s="195">
        <f>AI2+1</f>
        <v>1</v>
      </c>
      <c r="AJ3" s="198"/>
      <c r="AK3" s="197" t="str">
        <f>IF(AJ3&lt;&gt;"",COUNTIF(AJ$2:AJ3,"y"),"")</f>
        <v/>
      </c>
      <c r="AL3" s="247" t="s">
        <v>236</v>
      </c>
      <c r="AM3" s="248"/>
      <c r="AN3" s="248" t="s">
        <v>237</v>
      </c>
      <c r="AP3" s="35" t="s">
        <v>683</v>
      </c>
      <c r="AQ3" s="35"/>
      <c r="AR3" s="35" t="s">
        <v>683</v>
      </c>
      <c r="AS3" s="195">
        <f>AS2+1</f>
        <v>1</v>
      </c>
      <c r="AT3" s="198"/>
      <c r="AU3" s="197" t="str">
        <f>IF(AT3&lt;&gt;"",COUNTIF(AT$2:AT3,"y"),"")</f>
        <v/>
      </c>
      <c r="AV3" s="250" t="s">
        <v>153</v>
      </c>
      <c r="AW3" s="251" t="s">
        <v>154</v>
      </c>
      <c r="AX3" s="252" t="s">
        <v>155</v>
      </c>
    </row>
    <row r="4" spans="2:50" customFormat="1" ht="11.25" customHeight="1" thickBot="1" x14ac:dyDescent="0.25">
      <c r="B4" s="417"/>
      <c r="C4" s="214" t="s">
        <v>429</v>
      </c>
      <c r="D4" s="216" t="s">
        <v>454</v>
      </c>
      <c r="E4" s="227" t="s">
        <v>432</v>
      </c>
      <c r="F4" s="227" t="s">
        <v>428</v>
      </c>
      <c r="G4" s="209"/>
      <c r="H4" s="420"/>
      <c r="I4" s="214" t="s">
        <v>417</v>
      </c>
      <c r="J4" s="235" t="s">
        <v>511</v>
      </c>
      <c r="K4" s="227" t="s">
        <v>433</v>
      </c>
      <c r="L4" s="227" t="s">
        <v>428</v>
      </c>
      <c r="M4" s="209"/>
      <c r="P4" s="394"/>
      <c r="Q4" s="278"/>
      <c r="R4" s="241" t="s">
        <v>636</v>
      </c>
      <c r="S4" s="279" t="s">
        <v>432</v>
      </c>
      <c r="T4" s="279" t="s">
        <v>428</v>
      </c>
      <c r="U4" s="205"/>
      <c r="V4" s="394"/>
      <c r="W4" s="278"/>
      <c r="X4" s="241" t="s">
        <v>50</v>
      </c>
      <c r="Y4" s="279" t="s">
        <v>433</v>
      </c>
      <c r="Z4" s="279" t="s">
        <v>428</v>
      </c>
      <c r="AA4" s="280"/>
      <c r="AB4" s="205"/>
      <c r="AC4" s="408"/>
      <c r="AD4" s="281"/>
      <c r="AE4" s="241" t="s">
        <v>620</v>
      </c>
      <c r="AF4" s="279" t="s">
        <v>426</v>
      </c>
      <c r="AG4" s="279" t="s">
        <v>428</v>
      </c>
      <c r="AH4" s="209"/>
      <c r="AI4" s="195">
        <f t="shared" ref="AI4:AI67" si="0">AI3+1</f>
        <v>2</v>
      </c>
      <c r="AJ4" s="171"/>
      <c r="AK4" s="197" t="str">
        <f>IF(AJ4&lt;&gt;"",COUNTIF(AJ$2:AJ4,"y"),"")</f>
        <v/>
      </c>
      <c r="AL4" s="249" t="s">
        <v>302</v>
      </c>
      <c r="AM4" s="248"/>
      <c r="AN4" s="248" t="s">
        <v>303</v>
      </c>
      <c r="AP4" s="35" t="s">
        <v>672</v>
      </c>
      <c r="AQ4" s="35"/>
      <c r="AR4" s="35" t="s">
        <v>672</v>
      </c>
      <c r="AS4" s="195">
        <f t="shared" ref="AS4:AS67" si="1">AS3+1</f>
        <v>2</v>
      </c>
      <c r="AT4" s="198" t="s">
        <v>0</v>
      </c>
      <c r="AU4" s="197">
        <f>IF(AT4&lt;&gt;"",COUNTIF(AT$2:AT4,"y"),"")</f>
        <v>1</v>
      </c>
      <c r="AV4" s="253" t="s">
        <v>157</v>
      </c>
      <c r="AW4" s="254" t="s">
        <v>158</v>
      </c>
      <c r="AX4" s="255" t="s">
        <v>155</v>
      </c>
    </row>
    <row r="5" spans="2:50" customFormat="1" ht="11.25" customHeight="1" thickBot="1" x14ac:dyDescent="0.25">
      <c r="B5" s="417"/>
      <c r="C5" s="214" t="s">
        <v>429</v>
      </c>
      <c r="D5" s="241" t="s">
        <v>575</v>
      </c>
      <c r="E5" s="227" t="s">
        <v>432</v>
      </c>
      <c r="F5" s="227" t="s">
        <v>431</v>
      </c>
      <c r="G5" s="209"/>
      <c r="H5" s="420"/>
      <c r="I5" s="214" t="s">
        <v>425</v>
      </c>
      <c r="J5" s="216" t="s">
        <v>462</v>
      </c>
      <c r="K5" s="227" t="s">
        <v>433</v>
      </c>
      <c r="L5" s="227" t="s">
        <v>431</v>
      </c>
      <c r="M5" s="209"/>
      <c r="P5" s="394"/>
      <c r="Q5" s="278"/>
      <c r="R5" s="241" t="s">
        <v>575</v>
      </c>
      <c r="S5" s="279" t="s">
        <v>432</v>
      </c>
      <c r="T5" s="279" t="s">
        <v>431</v>
      </c>
      <c r="U5" s="205"/>
      <c r="V5" s="394"/>
      <c r="W5" s="278"/>
      <c r="X5" s="241" t="s">
        <v>462</v>
      </c>
      <c r="Y5" s="279" t="s">
        <v>433</v>
      </c>
      <c r="Z5" s="279" t="s">
        <v>429</v>
      </c>
      <c r="AA5" s="280"/>
      <c r="AB5" s="205"/>
      <c r="AC5" s="408"/>
      <c r="AD5" s="281"/>
      <c r="AE5" s="241" t="s">
        <v>628</v>
      </c>
      <c r="AF5" s="279" t="s">
        <v>426</v>
      </c>
      <c r="AG5" s="279" t="s">
        <v>431</v>
      </c>
      <c r="AH5" s="209"/>
      <c r="AI5" s="195">
        <f t="shared" si="0"/>
        <v>3</v>
      </c>
      <c r="AJ5" s="198"/>
      <c r="AK5" s="197" t="str">
        <f>IF(AJ5&lt;&gt;"",COUNTIF(AJ$2:AJ5,"y"),"")</f>
        <v/>
      </c>
      <c r="AL5" s="249" t="s">
        <v>319</v>
      </c>
      <c r="AM5" s="248"/>
      <c r="AN5" s="248" t="s">
        <v>320</v>
      </c>
      <c r="AP5" s="35" t="s">
        <v>672</v>
      </c>
      <c r="AQ5" s="35"/>
      <c r="AR5" s="35" t="s">
        <v>672</v>
      </c>
      <c r="AS5" s="195">
        <f t="shared" si="1"/>
        <v>3</v>
      </c>
      <c r="AT5" s="198"/>
      <c r="AU5" s="197" t="str">
        <f>IF(AT5&lt;&gt;"",COUNTIF(AT$2:AT5,"y"),"")</f>
        <v/>
      </c>
      <c r="AV5" s="256" t="s">
        <v>161</v>
      </c>
      <c r="AW5" s="254" t="s">
        <v>162</v>
      </c>
      <c r="AX5" s="255" t="s">
        <v>155</v>
      </c>
    </row>
    <row r="6" spans="2:50" customFormat="1" ht="11.25" customHeight="1" thickBot="1" x14ac:dyDescent="0.25">
      <c r="B6" s="417"/>
      <c r="C6" s="214" t="s">
        <v>429</v>
      </c>
      <c r="D6" s="216" t="s">
        <v>473</v>
      </c>
      <c r="E6" s="227" t="s">
        <v>432</v>
      </c>
      <c r="F6" s="227" t="s">
        <v>429</v>
      </c>
      <c r="G6" s="209"/>
      <c r="H6" s="420"/>
      <c r="I6" s="214" t="s">
        <v>429</v>
      </c>
      <c r="J6" s="216" t="s">
        <v>516</v>
      </c>
      <c r="K6" s="227" t="s">
        <v>433</v>
      </c>
      <c r="L6" s="227" t="s">
        <v>429</v>
      </c>
      <c r="M6" s="209"/>
      <c r="P6" s="394"/>
      <c r="Q6" s="278"/>
      <c r="R6" s="241" t="s">
        <v>596</v>
      </c>
      <c r="S6" s="279" t="s">
        <v>432</v>
      </c>
      <c r="T6" s="279" t="s">
        <v>429</v>
      </c>
      <c r="U6" s="205"/>
      <c r="V6" s="394"/>
      <c r="W6" s="278"/>
      <c r="X6" s="241" t="s">
        <v>68</v>
      </c>
      <c r="Y6" s="279" t="s">
        <v>433</v>
      </c>
      <c r="Z6" s="279" t="s">
        <v>433</v>
      </c>
      <c r="AA6" s="280"/>
      <c r="AB6" s="205"/>
      <c r="AC6" s="408"/>
      <c r="AD6" s="281"/>
      <c r="AE6" s="241" t="s">
        <v>708</v>
      </c>
      <c r="AF6" s="279" t="s">
        <v>426</v>
      </c>
      <c r="AG6" s="279" t="s">
        <v>429</v>
      </c>
      <c r="AH6" s="209"/>
      <c r="AI6" s="195">
        <f t="shared" si="0"/>
        <v>4</v>
      </c>
      <c r="AJ6" s="198"/>
      <c r="AK6" s="197" t="str">
        <f>IF(AJ6&lt;&gt;"",COUNTIF(AJ$2:AJ6,"y"),"")</f>
        <v/>
      </c>
      <c r="AL6" s="247" t="s">
        <v>350</v>
      </c>
      <c r="AM6" s="248"/>
      <c r="AN6" s="248" t="s">
        <v>351</v>
      </c>
      <c r="AP6" s="35" t="s">
        <v>667</v>
      </c>
      <c r="AQ6" s="35"/>
      <c r="AR6" s="35" t="s">
        <v>667</v>
      </c>
      <c r="AS6" s="195">
        <f t="shared" si="1"/>
        <v>4</v>
      </c>
      <c r="AT6" s="198"/>
      <c r="AU6" s="197" t="str">
        <f>IF(AT6&lt;&gt;"",COUNTIF(AT$2:AT6,"y"),"")</f>
        <v/>
      </c>
      <c r="AV6" s="257" t="s">
        <v>165</v>
      </c>
      <c r="AW6" s="258" t="s">
        <v>166</v>
      </c>
      <c r="AX6" s="259" t="s">
        <v>155</v>
      </c>
    </row>
    <row r="7" spans="2:50" customFormat="1" ht="11.25" customHeight="1" thickBot="1" x14ac:dyDescent="0.25">
      <c r="B7" s="417"/>
      <c r="C7" s="214" t="s">
        <v>425</v>
      </c>
      <c r="D7" s="216" t="s">
        <v>474</v>
      </c>
      <c r="E7" s="227" t="s">
        <v>432</v>
      </c>
      <c r="F7" s="227" t="s">
        <v>433</v>
      </c>
      <c r="G7" s="209"/>
      <c r="H7" s="420"/>
      <c r="I7" s="214" t="s">
        <v>433</v>
      </c>
      <c r="J7" s="216" t="s">
        <v>68</v>
      </c>
      <c r="K7" s="227" t="s">
        <v>433</v>
      </c>
      <c r="L7" s="227" t="s">
        <v>433</v>
      </c>
      <c r="M7" s="209"/>
      <c r="P7" s="394"/>
      <c r="Q7" s="278"/>
      <c r="R7" s="241" t="s">
        <v>576</v>
      </c>
      <c r="S7" s="279" t="s">
        <v>432</v>
      </c>
      <c r="T7" s="279" t="s">
        <v>417</v>
      </c>
      <c r="U7" s="205"/>
      <c r="V7" s="394"/>
      <c r="W7" s="278"/>
      <c r="X7" s="241" t="s">
        <v>515</v>
      </c>
      <c r="Y7" s="279" t="s">
        <v>433</v>
      </c>
      <c r="Z7" s="279" t="s">
        <v>437</v>
      </c>
      <c r="AA7" s="280"/>
      <c r="AB7" s="205"/>
      <c r="AC7" s="408"/>
      <c r="AD7" s="281"/>
      <c r="AE7" s="241" t="s">
        <v>446</v>
      </c>
      <c r="AF7" s="279" t="s">
        <v>426</v>
      </c>
      <c r="AG7" s="279" t="s">
        <v>433</v>
      </c>
      <c r="AH7" s="209"/>
      <c r="AI7" s="195">
        <f t="shared" si="0"/>
        <v>5</v>
      </c>
      <c r="AJ7" s="44" t="s">
        <v>0</v>
      </c>
      <c r="AK7" s="197">
        <f>IF(AJ7&lt;&gt;"",COUNTIF(AJ$2:AJ7,"y"),"")</f>
        <v>1</v>
      </c>
      <c r="AL7" s="249" t="s">
        <v>211</v>
      </c>
      <c r="AM7" s="248"/>
      <c r="AN7" s="248" t="s">
        <v>303</v>
      </c>
      <c r="AP7" s="35" t="s">
        <v>673</v>
      </c>
      <c r="AQ7" s="35"/>
      <c r="AR7" s="35" t="s">
        <v>673</v>
      </c>
      <c r="AS7" s="195">
        <f t="shared" si="1"/>
        <v>5</v>
      </c>
      <c r="AT7" s="44" t="s">
        <v>0</v>
      </c>
      <c r="AU7" s="197">
        <f>IF(AT7&lt;&gt;"",COUNTIF(AT$2:AT7,"y"),"")</f>
        <v>2</v>
      </c>
      <c r="AV7" s="256" t="s">
        <v>170</v>
      </c>
      <c r="AW7" s="254" t="s">
        <v>171</v>
      </c>
      <c r="AX7" s="255" t="s">
        <v>172</v>
      </c>
    </row>
    <row r="8" spans="2:50" customFormat="1" ht="11.25" customHeight="1" thickBot="1" x14ac:dyDescent="0.25">
      <c r="B8" s="417"/>
      <c r="C8" s="214" t="s">
        <v>417</v>
      </c>
      <c r="D8" s="235" t="s">
        <v>572</v>
      </c>
      <c r="E8" s="227" t="s">
        <v>432</v>
      </c>
      <c r="F8" s="227" t="s">
        <v>417</v>
      </c>
      <c r="G8" s="209"/>
      <c r="H8" s="420"/>
      <c r="I8" s="214" t="s">
        <v>417</v>
      </c>
      <c r="J8" s="244" t="s">
        <v>515</v>
      </c>
      <c r="K8" s="227" t="s">
        <v>433</v>
      </c>
      <c r="L8" s="227" t="s">
        <v>437</v>
      </c>
      <c r="M8" s="209"/>
      <c r="P8" s="394"/>
      <c r="Q8" s="278"/>
      <c r="R8" s="241" t="s">
        <v>582</v>
      </c>
      <c r="S8" s="279" t="s">
        <v>432</v>
      </c>
      <c r="T8" s="279" t="s">
        <v>424</v>
      </c>
      <c r="U8" s="205"/>
      <c r="V8" s="394"/>
      <c r="W8" s="278"/>
      <c r="X8" s="241" t="s">
        <v>256</v>
      </c>
      <c r="Y8" s="279" t="s">
        <v>433</v>
      </c>
      <c r="Z8" s="279" t="s">
        <v>417</v>
      </c>
      <c r="AA8" s="280"/>
      <c r="AB8" s="205"/>
      <c r="AC8" s="408"/>
      <c r="AD8" s="281"/>
      <c r="AE8" s="241" t="s">
        <v>710</v>
      </c>
      <c r="AF8" s="279" t="s">
        <v>426</v>
      </c>
      <c r="AG8" s="279" t="s">
        <v>437</v>
      </c>
      <c r="AH8" s="209"/>
      <c r="AI8" s="195">
        <f t="shared" si="0"/>
        <v>6</v>
      </c>
      <c r="AJ8" s="198"/>
      <c r="AK8" s="197" t="str">
        <f>IF(AJ8&lt;&gt;"",COUNTIF(AJ$2:AJ8,"y"),"")</f>
        <v/>
      </c>
      <c r="AL8" s="247" t="s">
        <v>192</v>
      </c>
      <c r="AM8" s="248"/>
      <c r="AN8" s="248" t="s">
        <v>189</v>
      </c>
      <c r="AP8" s="35" t="s">
        <v>689</v>
      </c>
      <c r="AQ8" s="35"/>
      <c r="AR8" s="35" t="s">
        <v>689</v>
      </c>
      <c r="AS8" s="195">
        <f t="shared" si="1"/>
        <v>6</v>
      </c>
      <c r="AT8" s="198"/>
      <c r="AU8" s="197" t="str">
        <f>IF(AT8&lt;&gt;"",COUNTIF(AT$2:AT8,"y"),"")</f>
        <v/>
      </c>
      <c r="AV8" s="256" t="s">
        <v>176</v>
      </c>
      <c r="AW8" s="254" t="s">
        <v>177</v>
      </c>
      <c r="AX8" s="255" t="s">
        <v>172</v>
      </c>
    </row>
    <row r="9" spans="2:50" customFormat="1" ht="11.25" customHeight="1" thickBot="1" x14ac:dyDescent="0.25">
      <c r="B9" s="417"/>
      <c r="C9" s="214" t="s">
        <v>451</v>
      </c>
      <c r="D9" s="242" t="s">
        <v>573</v>
      </c>
      <c r="E9" s="227" t="s">
        <v>432</v>
      </c>
      <c r="F9" s="227" t="s">
        <v>426</v>
      </c>
      <c r="G9" s="209"/>
      <c r="H9" s="420"/>
      <c r="I9" s="214" t="s">
        <v>417</v>
      </c>
      <c r="J9" s="235" t="s">
        <v>256</v>
      </c>
      <c r="K9" s="227" t="s">
        <v>433</v>
      </c>
      <c r="L9" s="227" t="s">
        <v>417</v>
      </c>
      <c r="M9" s="209"/>
      <c r="P9" s="394"/>
      <c r="Q9" s="278"/>
      <c r="R9" s="241" t="s">
        <v>597</v>
      </c>
      <c r="S9" s="279" t="s">
        <v>432</v>
      </c>
      <c r="T9" s="279" t="s">
        <v>434</v>
      </c>
      <c r="U9" s="205"/>
      <c r="V9" s="394"/>
      <c r="W9" s="278"/>
      <c r="X9" s="241" t="s">
        <v>57</v>
      </c>
      <c r="Y9" s="279" t="s">
        <v>433</v>
      </c>
      <c r="Z9" s="279" t="s">
        <v>426</v>
      </c>
      <c r="AA9" s="280"/>
      <c r="AB9" s="205"/>
      <c r="AC9" s="408"/>
      <c r="AD9" s="281"/>
      <c r="AE9" s="241" t="s">
        <v>713</v>
      </c>
      <c r="AF9" s="279" t="s">
        <v>426</v>
      </c>
      <c r="AG9" s="279" t="s">
        <v>417</v>
      </c>
      <c r="AH9" s="209"/>
      <c r="AI9" s="195">
        <f t="shared" si="0"/>
        <v>7</v>
      </c>
      <c r="AJ9" s="198"/>
      <c r="AK9" s="197" t="str">
        <f>IF(AJ9&lt;&gt;"",COUNTIF(AJ$2:AJ9,"y"),"")</f>
        <v/>
      </c>
      <c r="AL9" s="249" t="s">
        <v>221</v>
      </c>
      <c r="AM9" s="248"/>
      <c r="AN9" s="248" t="s">
        <v>35</v>
      </c>
      <c r="AP9" s="35" t="s">
        <v>686</v>
      </c>
      <c r="AQ9" s="35"/>
      <c r="AR9" s="35" t="s">
        <v>686</v>
      </c>
      <c r="AS9" s="195">
        <f t="shared" si="1"/>
        <v>7</v>
      </c>
      <c r="AT9" s="198"/>
      <c r="AU9" s="197" t="str">
        <f>IF(AT9&lt;&gt;"",COUNTIF(AT$2:AT9,"y"),"")</f>
        <v/>
      </c>
      <c r="AV9" s="250" t="s">
        <v>180</v>
      </c>
      <c r="AW9" s="251" t="s">
        <v>181</v>
      </c>
      <c r="AX9" s="252" t="s">
        <v>182</v>
      </c>
    </row>
    <row r="10" spans="2:50" customFormat="1" ht="11.25" customHeight="1" thickBot="1" x14ac:dyDescent="0.25">
      <c r="B10" s="417"/>
      <c r="C10" s="214" t="s">
        <v>451</v>
      </c>
      <c r="D10" s="242" t="s">
        <v>556</v>
      </c>
      <c r="E10" s="227" t="s">
        <v>432</v>
      </c>
      <c r="F10" s="227" t="s">
        <v>449</v>
      </c>
      <c r="G10" s="209"/>
      <c r="H10" s="420"/>
      <c r="I10" s="214" t="s">
        <v>433</v>
      </c>
      <c r="J10" s="244" t="s">
        <v>57</v>
      </c>
      <c r="K10" s="227" t="s">
        <v>433</v>
      </c>
      <c r="L10" s="227" t="s">
        <v>426</v>
      </c>
      <c r="M10" s="209"/>
      <c r="P10" s="394"/>
      <c r="Q10" s="278"/>
      <c r="R10" s="241" t="s">
        <v>594</v>
      </c>
      <c r="S10" s="279" t="s">
        <v>432</v>
      </c>
      <c r="T10" s="279" t="s">
        <v>443</v>
      </c>
      <c r="U10" s="205"/>
      <c r="V10" s="394"/>
      <c r="W10" s="278"/>
      <c r="X10" s="241" t="s">
        <v>524</v>
      </c>
      <c r="Y10" s="279" t="s">
        <v>433</v>
      </c>
      <c r="Z10" s="279" t="s">
        <v>449</v>
      </c>
      <c r="AA10" s="280"/>
      <c r="AB10" s="205"/>
      <c r="AC10" s="408"/>
      <c r="AD10" s="281"/>
      <c r="AE10" s="241" t="s">
        <v>447</v>
      </c>
      <c r="AF10" s="279" t="s">
        <v>426</v>
      </c>
      <c r="AG10" s="279" t="s">
        <v>426</v>
      </c>
      <c r="AH10" s="209"/>
      <c r="AI10" s="195">
        <f t="shared" si="0"/>
        <v>8</v>
      </c>
      <c r="AJ10" s="198"/>
      <c r="AK10" s="197" t="str">
        <f>IF(AJ10&lt;&gt;"",COUNTIF(AJ$2:AJ10,"y"),"")</f>
        <v/>
      </c>
      <c r="AL10" s="249" t="s">
        <v>225</v>
      </c>
      <c r="AM10" s="248"/>
      <c r="AN10" s="248" t="s">
        <v>35</v>
      </c>
      <c r="AP10" s="35" t="s">
        <v>686</v>
      </c>
      <c r="AQ10" s="35"/>
      <c r="AR10" s="35" t="s">
        <v>686</v>
      </c>
      <c r="AS10" s="195">
        <f t="shared" si="1"/>
        <v>8</v>
      </c>
      <c r="AT10" s="198"/>
      <c r="AU10" s="197" t="str">
        <f>IF(AT10&lt;&gt;"",COUNTIF(AT$2:AT10,"y"),"")</f>
        <v/>
      </c>
      <c r="AV10" s="256" t="s">
        <v>186</v>
      </c>
      <c r="AW10" s="254" t="s">
        <v>187</v>
      </c>
      <c r="AX10" s="255" t="s">
        <v>182</v>
      </c>
    </row>
    <row r="11" spans="2:50" customFormat="1" ht="11.25" customHeight="1" thickBot="1" x14ac:dyDescent="0.25">
      <c r="B11" s="417"/>
      <c r="C11" s="214" t="s">
        <v>451</v>
      </c>
      <c r="D11" s="242" t="s">
        <v>569</v>
      </c>
      <c r="E11" s="227" t="s">
        <v>432</v>
      </c>
      <c r="F11" s="227" t="s">
        <v>451</v>
      </c>
      <c r="G11" s="209"/>
      <c r="H11" s="420"/>
      <c r="I11" s="214" t="s">
        <v>433</v>
      </c>
      <c r="J11" s="244" t="s">
        <v>524</v>
      </c>
      <c r="K11" s="227" t="s">
        <v>433</v>
      </c>
      <c r="L11" s="227" t="s">
        <v>449</v>
      </c>
      <c r="M11" s="209"/>
      <c r="P11" s="394"/>
      <c r="Q11" s="278"/>
      <c r="R11" s="241" t="s">
        <v>634</v>
      </c>
      <c r="S11" s="279" t="s">
        <v>432</v>
      </c>
      <c r="T11" s="279" t="s">
        <v>421</v>
      </c>
      <c r="U11" s="205"/>
      <c r="V11" s="394"/>
      <c r="W11" s="278"/>
      <c r="X11" s="241" t="s">
        <v>471</v>
      </c>
      <c r="Y11" s="279" t="s">
        <v>433</v>
      </c>
      <c r="Z11" s="279" t="s">
        <v>451</v>
      </c>
      <c r="AA11" s="280"/>
      <c r="AB11" s="205"/>
      <c r="AC11" s="408"/>
      <c r="AD11" s="281"/>
      <c r="AE11" s="241" t="s">
        <v>448</v>
      </c>
      <c r="AF11" s="279" t="s">
        <v>426</v>
      </c>
      <c r="AG11" s="279" t="s">
        <v>449</v>
      </c>
      <c r="AH11" s="209"/>
      <c r="AI11" s="195">
        <f t="shared" si="0"/>
        <v>9</v>
      </c>
      <c r="AJ11" s="44" t="s">
        <v>0</v>
      </c>
      <c r="AK11" s="197">
        <f>IF(AJ11&lt;&gt;"",COUNTIF(AJ$2:AJ11,"y"),"")</f>
        <v>2</v>
      </c>
      <c r="AL11" s="247" t="s">
        <v>218</v>
      </c>
      <c r="AM11" s="248"/>
      <c r="AN11" s="248" t="s">
        <v>328</v>
      </c>
      <c r="AP11" s="35" t="s">
        <v>670</v>
      </c>
      <c r="AQ11" s="35"/>
      <c r="AR11" s="35" t="s">
        <v>670</v>
      </c>
      <c r="AS11" s="195">
        <f t="shared" si="1"/>
        <v>9</v>
      </c>
      <c r="AT11" s="198"/>
      <c r="AU11" s="197" t="str">
        <f>IF(AT11&lt;&gt;"",COUNTIF(AT$2:AT11,"y"),"")</f>
        <v/>
      </c>
      <c r="AV11" s="256" t="s">
        <v>190</v>
      </c>
      <c r="AW11" s="254" t="s">
        <v>191</v>
      </c>
      <c r="AX11" s="255" t="s">
        <v>182</v>
      </c>
    </row>
    <row r="12" spans="2:50" customFormat="1" ht="11.25" customHeight="1" thickBot="1" x14ac:dyDescent="0.25">
      <c r="B12" s="417"/>
      <c r="C12" s="214" t="s">
        <v>420</v>
      </c>
      <c r="D12" s="216" t="s">
        <v>528</v>
      </c>
      <c r="E12" s="227" t="s">
        <v>432</v>
      </c>
      <c r="F12" s="227" t="s">
        <v>424</v>
      </c>
      <c r="G12" s="209"/>
      <c r="H12" s="420"/>
      <c r="I12" s="214" t="s">
        <v>451</v>
      </c>
      <c r="J12" s="242" t="s">
        <v>471</v>
      </c>
      <c r="K12" s="227" t="s">
        <v>433</v>
      </c>
      <c r="L12" s="227" t="s">
        <v>451</v>
      </c>
      <c r="M12" s="209"/>
      <c r="P12" s="395"/>
      <c r="Q12" s="278"/>
      <c r="R12" s="241" t="s">
        <v>598</v>
      </c>
      <c r="S12" s="279" t="s">
        <v>432</v>
      </c>
      <c r="T12" s="279" t="s">
        <v>435</v>
      </c>
      <c r="U12" s="205"/>
      <c r="V12" s="394"/>
      <c r="W12" s="278"/>
      <c r="X12" s="241" t="s">
        <v>581</v>
      </c>
      <c r="Y12" s="279" t="s">
        <v>433</v>
      </c>
      <c r="Z12" s="279" t="s">
        <v>424</v>
      </c>
      <c r="AA12" s="280"/>
      <c r="AB12" s="205"/>
      <c r="AC12" s="408"/>
      <c r="AD12" s="281"/>
      <c r="AE12" s="241" t="s">
        <v>709</v>
      </c>
      <c r="AF12" s="279" t="s">
        <v>426</v>
      </c>
      <c r="AG12" s="279" t="s">
        <v>451</v>
      </c>
      <c r="AH12" s="209"/>
      <c r="AI12" s="195">
        <f t="shared" si="0"/>
        <v>10</v>
      </c>
      <c r="AJ12" s="198"/>
      <c r="AK12" s="197" t="str">
        <f>IF(AJ12&lt;&gt;"",COUNTIF(AJ$2:AJ12,"y"),"")</f>
        <v/>
      </c>
      <c r="AL12" s="247" t="s">
        <v>195</v>
      </c>
      <c r="AM12" s="248"/>
      <c r="AN12" s="248" t="s">
        <v>196</v>
      </c>
      <c r="AP12" s="35" t="s">
        <v>688</v>
      </c>
      <c r="AQ12" s="35"/>
      <c r="AR12" s="35" t="s">
        <v>688</v>
      </c>
      <c r="AS12" s="195">
        <f t="shared" si="1"/>
        <v>10</v>
      </c>
      <c r="AT12" s="198"/>
      <c r="AU12" s="197" t="str">
        <f>IF(AT12&lt;&gt;"",COUNTIF(AT$2:AT12,"y"),"")</f>
        <v/>
      </c>
      <c r="AV12" s="256" t="s">
        <v>402</v>
      </c>
      <c r="AW12" s="254" t="s">
        <v>194</v>
      </c>
      <c r="AX12" s="255" t="s">
        <v>182</v>
      </c>
    </row>
    <row r="13" spans="2:50" customFormat="1" ht="11.25" customHeight="1" thickBot="1" x14ac:dyDescent="0.25">
      <c r="B13" s="417"/>
      <c r="C13" s="214" t="s">
        <v>429</v>
      </c>
      <c r="D13" s="216" t="s">
        <v>475</v>
      </c>
      <c r="E13" s="227" t="s">
        <v>432</v>
      </c>
      <c r="F13" s="227" t="s">
        <v>434</v>
      </c>
      <c r="G13" s="209"/>
      <c r="H13" s="420"/>
      <c r="I13" s="214" t="s">
        <v>427</v>
      </c>
      <c r="J13" s="216" t="s">
        <v>517</v>
      </c>
      <c r="K13" s="227" t="s">
        <v>433</v>
      </c>
      <c r="L13" s="227" t="s">
        <v>424</v>
      </c>
      <c r="M13" s="209"/>
      <c r="P13" s="209"/>
      <c r="Q13" s="278"/>
      <c r="R13" s="282" t="s">
        <v>599</v>
      </c>
      <c r="S13" s="279" t="s">
        <v>432</v>
      </c>
      <c r="T13" s="279" t="s">
        <v>425</v>
      </c>
      <c r="U13" s="205"/>
      <c r="V13" s="394"/>
      <c r="W13" s="278"/>
      <c r="X13" s="241" t="s">
        <v>570</v>
      </c>
      <c r="Y13" s="279" t="s">
        <v>433</v>
      </c>
      <c r="Z13" s="279" t="s">
        <v>423</v>
      </c>
      <c r="AA13" s="280"/>
      <c r="AB13" s="205"/>
      <c r="AC13" s="408"/>
      <c r="AD13" s="281"/>
      <c r="AE13" s="241" t="s">
        <v>564</v>
      </c>
      <c r="AF13" s="279" t="s">
        <v>426</v>
      </c>
      <c r="AG13" s="279" t="s">
        <v>424</v>
      </c>
      <c r="AH13" s="209"/>
      <c r="AI13" s="195">
        <f t="shared" si="0"/>
        <v>11</v>
      </c>
      <c r="AJ13" s="44" t="s">
        <v>0</v>
      </c>
      <c r="AK13" s="197">
        <f>IF(AJ13&lt;&gt;"",COUNTIF(AJ$2:AJ13,"y"),"")</f>
        <v>3</v>
      </c>
      <c r="AL13" s="247" t="s">
        <v>214</v>
      </c>
      <c r="AM13" s="248"/>
      <c r="AN13" s="248" t="s">
        <v>328</v>
      </c>
      <c r="AP13" s="35" t="s">
        <v>671</v>
      </c>
      <c r="AQ13" s="35"/>
      <c r="AR13" s="35" t="s">
        <v>671</v>
      </c>
      <c r="AS13" s="195">
        <f t="shared" si="1"/>
        <v>11</v>
      </c>
      <c r="AT13" s="155"/>
      <c r="AU13" s="197" t="str">
        <f>IF(AT13&lt;&gt;"",COUNTIF(AT$2:AT13,"y"),"")</f>
        <v/>
      </c>
      <c r="AV13" s="257" t="s">
        <v>198</v>
      </c>
      <c r="AW13" s="260" t="s">
        <v>199</v>
      </c>
      <c r="AX13" s="261" t="s">
        <v>182</v>
      </c>
    </row>
    <row r="14" spans="2:50" customFormat="1" ht="11.25" customHeight="1" thickBot="1" x14ac:dyDescent="0.25">
      <c r="B14" s="417"/>
      <c r="C14" s="214" t="s">
        <v>429</v>
      </c>
      <c r="D14" s="216" t="s">
        <v>476</v>
      </c>
      <c r="E14" s="227" t="s">
        <v>432</v>
      </c>
      <c r="F14" s="227" t="s">
        <v>435</v>
      </c>
      <c r="G14" s="209"/>
      <c r="H14" s="420"/>
      <c r="I14" s="214" t="s">
        <v>423</v>
      </c>
      <c r="J14" s="237" t="s">
        <v>570</v>
      </c>
      <c r="K14" s="227" t="s">
        <v>433</v>
      </c>
      <c r="L14" s="227" t="s">
        <v>423</v>
      </c>
      <c r="M14" s="209"/>
      <c r="P14" s="393" t="s">
        <v>630</v>
      </c>
      <c r="Q14" s="278"/>
      <c r="R14" s="246" t="s">
        <v>639</v>
      </c>
      <c r="S14" s="279" t="s">
        <v>418</v>
      </c>
      <c r="T14" s="279" t="s">
        <v>431</v>
      </c>
      <c r="U14" s="205"/>
      <c r="V14" s="394"/>
      <c r="W14" s="278"/>
      <c r="X14" s="241" t="s">
        <v>47</v>
      </c>
      <c r="Y14" s="279" t="s">
        <v>433</v>
      </c>
      <c r="Z14" s="279" t="s">
        <v>434</v>
      </c>
      <c r="AA14" s="280"/>
      <c r="AB14" s="205"/>
      <c r="AC14" s="408"/>
      <c r="AD14" s="281"/>
      <c r="AE14" s="241" t="s">
        <v>539</v>
      </c>
      <c r="AF14" s="279" t="s">
        <v>426</v>
      </c>
      <c r="AG14" s="279" t="s">
        <v>423</v>
      </c>
      <c r="AH14" s="209"/>
      <c r="AI14" s="195">
        <f t="shared" si="0"/>
        <v>12</v>
      </c>
      <c r="AJ14" s="198"/>
      <c r="AK14" s="197" t="str">
        <f>IF(AJ14&lt;&gt;"",COUNTIF(AJ$2:AJ14,"y"),"")</f>
        <v/>
      </c>
      <c r="AL14" s="247" t="s">
        <v>188</v>
      </c>
      <c r="AM14" s="248"/>
      <c r="AN14" s="248" t="s">
        <v>189</v>
      </c>
      <c r="AP14" s="35" t="s">
        <v>690</v>
      </c>
      <c r="AQ14" s="35"/>
      <c r="AR14" s="35" t="s">
        <v>690</v>
      </c>
      <c r="AS14" s="195">
        <f t="shared" si="1"/>
        <v>12</v>
      </c>
      <c r="AT14" s="171"/>
      <c r="AU14" s="197" t="str">
        <f>IF(AT14&lt;&gt;"",COUNTIF(AT$2:AT14,"y"),"")</f>
        <v/>
      </c>
      <c r="AV14" s="256" t="s">
        <v>202</v>
      </c>
      <c r="AW14" s="262" t="s">
        <v>203</v>
      </c>
      <c r="AX14" s="263" t="s">
        <v>204</v>
      </c>
    </row>
    <row r="15" spans="2:50" customFormat="1" ht="11.25" customHeight="1" thickBot="1" x14ac:dyDescent="0.25">
      <c r="B15" s="417"/>
      <c r="C15" s="214" t="s">
        <v>424</v>
      </c>
      <c r="D15" s="216" t="s">
        <v>477</v>
      </c>
      <c r="E15" s="227" t="s">
        <v>432</v>
      </c>
      <c r="F15" s="227" t="s">
        <v>425</v>
      </c>
      <c r="G15" s="209"/>
      <c r="H15" s="420"/>
      <c r="I15" s="214" t="s">
        <v>433</v>
      </c>
      <c r="J15" s="244" t="s">
        <v>47</v>
      </c>
      <c r="K15" s="227" t="s">
        <v>433</v>
      </c>
      <c r="L15" s="227" t="s">
        <v>434</v>
      </c>
      <c r="M15" s="209"/>
      <c r="P15" s="394"/>
      <c r="Q15" s="278"/>
      <c r="R15" s="241" t="s">
        <v>638</v>
      </c>
      <c r="S15" s="279" t="s">
        <v>418</v>
      </c>
      <c r="T15" s="279" t="s">
        <v>429</v>
      </c>
      <c r="U15" s="205"/>
      <c r="V15" s="394"/>
      <c r="W15" s="278"/>
      <c r="X15" s="241" t="s">
        <v>513</v>
      </c>
      <c r="Y15" s="279" t="s">
        <v>433</v>
      </c>
      <c r="Z15" s="279" t="s">
        <v>443</v>
      </c>
      <c r="AA15" s="280"/>
      <c r="AB15" s="205"/>
      <c r="AC15" s="408"/>
      <c r="AD15" s="281"/>
      <c r="AE15" s="241" t="s">
        <v>621</v>
      </c>
      <c r="AF15" s="279" t="s">
        <v>426</v>
      </c>
      <c r="AG15" s="279" t="s">
        <v>434</v>
      </c>
      <c r="AH15" s="209"/>
      <c r="AI15" s="195">
        <f t="shared" si="0"/>
        <v>13</v>
      </c>
      <c r="AJ15" s="198"/>
      <c r="AK15" s="197" t="str">
        <f>IF(AJ15&lt;&gt;"",COUNTIF(AJ$2:AJ15,"y"),"")</f>
        <v/>
      </c>
      <c r="AL15" s="247" t="s">
        <v>247</v>
      </c>
      <c r="AM15" s="248"/>
      <c r="AN15" s="248" t="s">
        <v>248</v>
      </c>
      <c r="AP15" s="35" t="s">
        <v>680</v>
      </c>
      <c r="AQ15" s="35"/>
      <c r="AR15" s="35" t="s">
        <v>680</v>
      </c>
      <c r="AS15" s="195">
        <f t="shared" si="1"/>
        <v>13</v>
      </c>
      <c r="AT15" s="171" t="s">
        <v>0</v>
      </c>
      <c r="AU15" s="197">
        <f>IF(AT15&lt;&gt;"",COUNTIF(AT$2:AT15,"y"),"")</f>
        <v>3</v>
      </c>
      <c r="AV15" s="256" t="s">
        <v>208</v>
      </c>
      <c r="AW15" s="262" t="s">
        <v>209</v>
      </c>
      <c r="AX15" s="263" t="s">
        <v>204</v>
      </c>
    </row>
    <row r="16" spans="2:50" customFormat="1" ht="11.25" customHeight="1" thickBot="1" x14ac:dyDescent="0.25">
      <c r="B16" s="422" t="s">
        <v>31</v>
      </c>
      <c r="C16" s="214" t="s">
        <v>425</v>
      </c>
      <c r="D16" s="246" t="s">
        <v>35</v>
      </c>
      <c r="E16" s="227" t="s">
        <v>418</v>
      </c>
      <c r="F16" s="227" t="s">
        <v>431</v>
      </c>
      <c r="G16" s="209"/>
      <c r="H16" s="420"/>
      <c r="I16" s="214" t="s">
        <v>417</v>
      </c>
      <c r="J16" s="245" t="s">
        <v>513</v>
      </c>
      <c r="K16" s="227" t="s">
        <v>433</v>
      </c>
      <c r="L16" s="227" t="s">
        <v>443</v>
      </c>
      <c r="M16" s="209"/>
      <c r="P16" s="394"/>
      <c r="Q16" s="278"/>
      <c r="R16" s="241" t="s">
        <v>640</v>
      </c>
      <c r="S16" s="279" t="s">
        <v>418</v>
      </c>
      <c r="T16" s="279" t="s">
        <v>433</v>
      </c>
      <c r="U16" s="205"/>
      <c r="V16" s="394"/>
      <c r="W16" s="278"/>
      <c r="X16" s="241" t="s">
        <v>48</v>
      </c>
      <c r="Y16" s="279" t="s">
        <v>433</v>
      </c>
      <c r="Z16" s="279" t="s">
        <v>436</v>
      </c>
      <c r="AA16" s="280"/>
      <c r="AB16" s="205"/>
      <c r="AC16" s="408"/>
      <c r="AD16" s="281"/>
      <c r="AE16" s="241" t="s">
        <v>622</v>
      </c>
      <c r="AF16" s="279" t="s">
        <v>426</v>
      </c>
      <c r="AG16" s="279" t="s">
        <v>443</v>
      </c>
      <c r="AH16" s="209"/>
      <c r="AI16" s="195">
        <f t="shared" si="0"/>
        <v>14</v>
      </c>
      <c r="AJ16" s="198"/>
      <c r="AK16" s="197" t="str">
        <f>IF(AJ16&lt;&gt;"",COUNTIF(AJ$2:AJ16,"y"),"")</f>
        <v/>
      </c>
      <c r="AL16" s="247" t="s">
        <v>271</v>
      </c>
      <c r="AM16" s="248"/>
      <c r="AN16" s="248" t="s">
        <v>256</v>
      </c>
      <c r="AP16" s="35" t="s">
        <v>680</v>
      </c>
      <c r="AQ16" s="35" t="s">
        <v>707</v>
      </c>
      <c r="AR16" s="35" t="s">
        <v>680</v>
      </c>
      <c r="AS16" s="195">
        <f t="shared" si="1"/>
        <v>14</v>
      </c>
      <c r="AT16" s="171"/>
      <c r="AU16" s="197" t="str">
        <f>IF(AT16&lt;&gt;"",COUNTIF(AT$2:AT16,"y"),"")</f>
        <v/>
      </c>
      <c r="AV16" s="256" t="s">
        <v>212</v>
      </c>
      <c r="AW16" s="262" t="s">
        <v>213</v>
      </c>
      <c r="AX16" s="263" t="s">
        <v>204</v>
      </c>
    </row>
    <row r="17" spans="2:50" customFormat="1" ht="11.25" customHeight="1" thickBot="1" x14ac:dyDescent="0.25">
      <c r="B17" s="423"/>
      <c r="C17" s="214" t="s">
        <v>425</v>
      </c>
      <c r="D17" s="235" t="s">
        <v>32</v>
      </c>
      <c r="E17" s="227" t="s">
        <v>418</v>
      </c>
      <c r="F17" s="227" t="s">
        <v>437</v>
      </c>
      <c r="G17" s="209"/>
      <c r="H17" s="420"/>
      <c r="I17" s="214" t="s">
        <v>433</v>
      </c>
      <c r="J17" s="216" t="s">
        <v>48</v>
      </c>
      <c r="K17" s="227" t="s">
        <v>433</v>
      </c>
      <c r="L17" s="227" t="s">
        <v>436</v>
      </c>
      <c r="M17" s="209"/>
      <c r="P17" s="394"/>
      <c r="Q17" s="278"/>
      <c r="R17" s="241" t="s">
        <v>641</v>
      </c>
      <c r="S17" s="279" t="s">
        <v>418</v>
      </c>
      <c r="T17" s="279" t="s">
        <v>437</v>
      </c>
      <c r="U17" s="205"/>
      <c r="V17" s="394"/>
      <c r="W17" s="278"/>
      <c r="X17" s="241" t="s">
        <v>74</v>
      </c>
      <c r="Y17" s="279" t="s">
        <v>433</v>
      </c>
      <c r="Z17" s="279" t="s">
        <v>450</v>
      </c>
      <c r="AA17" s="280"/>
      <c r="AB17" s="205"/>
      <c r="AC17" s="408"/>
      <c r="AD17" s="281"/>
      <c r="AE17" s="241" t="s">
        <v>538</v>
      </c>
      <c r="AF17" s="279" t="s">
        <v>426</v>
      </c>
      <c r="AG17" s="279" t="s">
        <v>436</v>
      </c>
      <c r="AH17" s="209"/>
      <c r="AI17" s="195">
        <f t="shared" si="0"/>
        <v>15</v>
      </c>
      <c r="AJ17" s="198"/>
      <c r="AK17" s="197" t="str">
        <f>IF(AJ17&lt;&gt;"",COUNTIF(AJ$2:AJ17,"y"),"")</f>
        <v/>
      </c>
      <c r="AL17" s="247" t="s">
        <v>156</v>
      </c>
      <c r="AM17" s="248"/>
      <c r="AN17" s="248">
        <v>3</v>
      </c>
      <c r="AP17" s="35" t="s">
        <v>697</v>
      </c>
      <c r="AQ17" s="35" t="s">
        <v>707</v>
      </c>
      <c r="AR17" s="35" t="s">
        <v>697</v>
      </c>
      <c r="AS17" s="195">
        <f t="shared" si="1"/>
        <v>15</v>
      </c>
      <c r="AT17" s="155"/>
      <c r="AU17" s="197" t="str">
        <f>IF(AT17&lt;&gt;"",COUNTIF(AT$2:AT17,"y"),"")</f>
        <v/>
      </c>
      <c r="AV17" s="256" t="s">
        <v>215</v>
      </c>
      <c r="AW17" s="262" t="s">
        <v>216</v>
      </c>
      <c r="AX17" s="263" t="s">
        <v>204</v>
      </c>
    </row>
    <row r="18" spans="2:50" customFormat="1" ht="11.25" customHeight="1" thickBot="1" x14ac:dyDescent="0.25">
      <c r="B18" s="423"/>
      <c r="C18" s="214" t="s">
        <v>425</v>
      </c>
      <c r="D18" s="216" t="s">
        <v>34</v>
      </c>
      <c r="E18" s="227" t="s">
        <v>418</v>
      </c>
      <c r="F18" s="227" t="s">
        <v>424</v>
      </c>
      <c r="G18" s="209"/>
      <c r="H18" s="420"/>
      <c r="I18" s="214" t="s">
        <v>417</v>
      </c>
      <c r="J18" s="242" t="s">
        <v>74</v>
      </c>
      <c r="K18" s="243" t="s">
        <v>433</v>
      </c>
      <c r="L18" s="243" t="s">
        <v>450</v>
      </c>
      <c r="M18" s="209"/>
      <c r="P18" s="394"/>
      <c r="Q18" s="278"/>
      <c r="R18" s="241" t="s">
        <v>642</v>
      </c>
      <c r="S18" s="279" t="s">
        <v>418</v>
      </c>
      <c r="T18" s="279" t="s">
        <v>424</v>
      </c>
      <c r="U18" s="205"/>
      <c r="V18" s="394"/>
      <c r="W18" s="278"/>
      <c r="X18" s="241" t="s">
        <v>465</v>
      </c>
      <c r="Y18" s="279" t="s">
        <v>433</v>
      </c>
      <c r="Z18" s="279" t="s">
        <v>420</v>
      </c>
      <c r="AA18" s="280"/>
      <c r="AB18" s="205"/>
      <c r="AC18" s="408"/>
      <c r="AD18" s="281"/>
      <c r="AE18" s="241" t="s">
        <v>623</v>
      </c>
      <c r="AF18" s="279" t="s">
        <v>426</v>
      </c>
      <c r="AG18" s="279" t="s">
        <v>450</v>
      </c>
      <c r="AH18" s="209"/>
      <c r="AI18" s="195">
        <f t="shared" si="0"/>
        <v>16</v>
      </c>
      <c r="AJ18" s="198"/>
      <c r="AK18" s="197" t="str">
        <f>IF(AJ18&lt;&gt;"",COUNTIF(AJ$2:AJ18,"y"),"")</f>
        <v/>
      </c>
      <c r="AL18" s="247" t="s">
        <v>159</v>
      </c>
      <c r="AM18" s="248"/>
      <c r="AN18" s="248">
        <v>6</v>
      </c>
      <c r="AP18" s="35" t="s">
        <v>678</v>
      </c>
      <c r="AQ18" s="35"/>
      <c r="AR18" s="35" t="s">
        <v>678</v>
      </c>
      <c r="AS18" s="195">
        <f t="shared" si="1"/>
        <v>16</v>
      </c>
      <c r="AT18" s="155"/>
      <c r="AU18" s="197" t="str">
        <f>IF(AT18&lt;&gt;"",COUNTIF(AT$2:AT18,"y"),"")</f>
        <v/>
      </c>
      <c r="AV18" s="256" t="s">
        <v>219</v>
      </c>
      <c r="AW18" s="262" t="s">
        <v>220</v>
      </c>
      <c r="AX18" s="263" t="s">
        <v>204</v>
      </c>
    </row>
    <row r="19" spans="2:50" customFormat="1" ht="11.25" customHeight="1" thickBot="1" x14ac:dyDescent="0.25">
      <c r="B19" s="423"/>
      <c r="C19" s="214" t="s">
        <v>425</v>
      </c>
      <c r="D19" s="235" t="s">
        <v>41</v>
      </c>
      <c r="E19" s="236" t="s">
        <v>418</v>
      </c>
      <c r="F19" s="236" t="s">
        <v>436</v>
      </c>
      <c r="G19" s="209"/>
      <c r="H19" s="420"/>
      <c r="I19" s="214" t="s">
        <v>451</v>
      </c>
      <c r="J19" s="242" t="s">
        <v>465</v>
      </c>
      <c r="K19" s="227" t="s">
        <v>433</v>
      </c>
      <c r="L19" s="227" t="s">
        <v>420</v>
      </c>
      <c r="M19" s="209"/>
      <c r="P19" s="394"/>
      <c r="Q19" s="278"/>
      <c r="R19" s="241" t="s">
        <v>643</v>
      </c>
      <c r="S19" s="279" t="s">
        <v>418</v>
      </c>
      <c r="T19" s="279" t="s">
        <v>436</v>
      </c>
      <c r="U19" s="205"/>
      <c r="V19" s="394"/>
      <c r="W19" s="278"/>
      <c r="X19" s="241" t="s">
        <v>518</v>
      </c>
      <c r="Y19" s="279" t="s">
        <v>433</v>
      </c>
      <c r="Z19" s="279" t="s">
        <v>435</v>
      </c>
      <c r="AA19" s="280"/>
      <c r="AB19" s="205"/>
      <c r="AC19" s="408"/>
      <c r="AD19" s="281"/>
      <c r="AE19" s="241" t="s">
        <v>624</v>
      </c>
      <c r="AF19" s="279" t="s">
        <v>426</v>
      </c>
      <c r="AG19" s="279" t="s">
        <v>420</v>
      </c>
      <c r="AH19" s="209"/>
      <c r="AI19" s="195">
        <f t="shared" si="0"/>
        <v>17</v>
      </c>
      <c r="AJ19" s="198"/>
      <c r="AK19" s="197" t="str">
        <f>IF(AJ19&lt;&gt;"",COUNTIF(AJ$2:AJ19,"y"),"")</f>
        <v/>
      </c>
      <c r="AL19" s="247" t="s">
        <v>163</v>
      </c>
      <c r="AM19" s="248"/>
      <c r="AN19" s="248">
        <v>8</v>
      </c>
      <c r="AP19" s="35" t="s">
        <v>678</v>
      </c>
      <c r="AQ19" s="35"/>
      <c r="AR19" s="35" t="s">
        <v>678</v>
      </c>
      <c r="AS19" s="195">
        <f t="shared" si="1"/>
        <v>17</v>
      </c>
      <c r="AT19" s="44"/>
      <c r="AU19" s="197" t="str">
        <f>IF(AT19&lt;&gt;"",COUNTIF(AT$2:AT19,"y"),"")</f>
        <v/>
      </c>
      <c r="AV19" s="250" t="s">
        <v>223</v>
      </c>
      <c r="AW19" s="251" t="s">
        <v>224</v>
      </c>
      <c r="AX19" s="252" t="s">
        <v>182</v>
      </c>
    </row>
    <row r="20" spans="2:50" customFormat="1" ht="11.25" customHeight="1" thickBot="1" x14ac:dyDescent="0.25">
      <c r="B20" s="423"/>
      <c r="C20" s="214" t="s">
        <v>425</v>
      </c>
      <c r="D20" s="239" t="s">
        <v>521</v>
      </c>
      <c r="E20" s="240" t="s">
        <v>418</v>
      </c>
      <c r="F20" s="240" t="s">
        <v>421</v>
      </c>
      <c r="G20" s="209"/>
      <c r="H20" s="420"/>
      <c r="I20" s="214" t="s">
        <v>433</v>
      </c>
      <c r="J20" s="216" t="s">
        <v>518</v>
      </c>
      <c r="K20" s="227" t="s">
        <v>433</v>
      </c>
      <c r="L20" s="227" t="s">
        <v>435</v>
      </c>
      <c r="M20" s="209"/>
      <c r="P20" s="394"/>
      <c r="Q20" s="278"/>
      <c r="R20" s="241" t="s">
        <v>644</v>
      </c>
      <c r="S20" s="279" t="s">
        <v>418</v>
      </c>
      <c r="T20" s="279" t="s">
        <v>435</v>
      </c>
      <c r="U20" s="205"/>
      <c r="V20" s="394"/>
      <c r="W20" s="278"/>
      <c r="X20" s="241" t="s">
        <v>580</v>
      </c>
      <c r="Y20" s="279" t="s">
        <v>433</v>
      </c>
      <c r="Z20" s="279" t="s">
        <v>430</v>
      </c>
      <c r="AA20" s="280"/>
      <c r="AB20" s="205"/>
      <c r="AC20" s="408"/>
      <c r="AD20" s="281"/>
      <c r="AE20" s="241" t="s">
        <v>711</v>
      </c>
      <c r="AF20" s="279" t="s">
        <v>426</v>
      </c>
      <c r="AG20" s="279" t="s">
        <v>435</v>
      </c>
      <c r="AH20" s="209"/>
      <c r="AI20" s="195">
        <f t="shared" si="0"/>
        <v>18</v>
      </c>
      <c r="AJ20" s="198"/>
      <c r="AK20" s="197" t="str">
        <f>IF(AJ20&lt;&gt;"",COUNTIF(AJ$2:AJ20,"y"),"")</f>
        <v/>
      </c>
      <c r="AL20" s="247" t="s">
        <v>183</v>
      </c>
      <c r="AM20" s="248"/>
      <c r="AN20" s="248" t="s">
        <v>184</v>
      </c>
      <c r="AP20" s="35" t="s">
        <v>678</v>
      </c>
      <c r="AQ20" s="35"/>
      <c r="AR20" s="35" t="s">
        <v>678</v>
      </c>
      <c r="AS20" s="195">
        <f t="shared" si="1"/>
        <v>18</v>
      </c>
      <c r="AT20" s="198"/>
      <c r="AU20" s="197" t="str">
        <f>IF(AT20&lt;&gt;"",COUNTIF(AT$2:AT20,"y"),"")</f>
        <v/>
      </c>
      <c r="AV20" s="256" t="s">
        <v>226</v>
      </c>
      <c r="AW20" s="254" t="s">
        <v>227</v>
      </c>
      <c r="AX20" s="255" t="s">
        <v>228</v>
      </c>
    </row>
    <row r="21" spans="2:50" customFormat="1" ht="11.25" customHeight="1" thickBot="1" x14ac:dyDescent="0.25">
      <c r="B21" s="416" t="s">
        <v>549</v>
      </c>
      <c r="C21" s="214" t="s">
        <v>428</v>
      </c>
      <c r="D21" s="215" t="s">
        <v>127</v>
      </c>
      <c r="E21" s="227" t="s">
        <v>431</v>
      </c>
      <c r="F21" s="227" t="s">
        <v>418</v>
      </c>
      <c r="G21" s="209"/>
      <c r="H21" s="420"/>
      <c r="I21" s="214" t="s">
        <v>433</v>
      </c>
      <c r="J21" s="216" t="s">
        <v>523</v>
      </c>
      <c r="K21" s="227" t="s">
        <v>433</v>
      </c>
      <c r="L21" s="227" t="s">
        <v>422</v>
      </c>
      <c r="M21" s="209"/>
      <c r="P21" s="395"/>
      <c r="Q21" s="278"/>
      <c r="R21" s="282" t="s">
        <v>645</v>
      </c>
      <c r="S21" s="279" t="s">
        <v>418</v>
      </c>
      <c r="T21" s="279" t="s">
        <v>425</v>
      </c>
      <c r="U21" s="205"/>
      <c r="V21" s="394"/>
      <c r="W21" s="278"/>
      <c r="X21" s="241" t="s">
        <v>523</v>
      </c>
      <c r="Y21" s="279" t="s">
        <v>433</v>
      </c>
      <c r="Z21" s="279" t="s">
        <v>422</v>
      </c>
      <c r="AA21" s="280"/>
      <c r="AB21" s="205"/>
      <c r="AC21" s="408"/>
      <c r="AD21" s="281"/>
      <c r="AE21" s="241" t="s">
        <v>712</v>
      </c>
      <c r="AF21" s="279" t="s">
        <v>426</v>
      </c>
      <c r="AG21" s="279" t="s">
        <v>430</v>
      </c>
      <c r="AH21" s="209"/>
      <c r="AI21" s="195">
        <f t="shared" si="0"/>
        <v>19</v>
      </c>
      <c r="AJ21" s="171"/>
      <c r="AK21" s="197" t="str">
        <f>IF(AJ21&lt;&gt;"",COUNTIF(AJ$2:AJ21,"y"),"")</f>
        <v/>
      </c>
      <c r="AL21" s="247" t="s">
        <v>286</v>
      </c>
      <c r="AM21" s="248"/>
      <c r="AN21" s="248" t="s">
        <v>256</v>
      </c>
      <c r="AP21" s="35" t="s">
        <v>678</v>
      </c>
      <c r="AQ21" s="35"/>
      <c r="AR21" s="35" t="s">
        <v>678</v>
      </c>
      <c r="AS21" s="195">
        <f t="shared" si="1"/>
        <v>19</v>
      </c>
      <c r="AT21" s="198"/>
      <c r="AU21" s="197" t="str">
        <f>IF(AT21&lt;&gt;"",COUNTIF(AT$2:AT21,"y"),"")</f>
        <v/>
      </c>
      <c r="AV21" s="256" t="s">
        <v>231</v>
      </c>
      <c r="AW21" s="254" t="s">
        <v>232</v>
      </c>
      <c r="AX21" s="255" t="s">
        <v>182</v>
      </c>
    </row>
    <row r="22" spans="2:50" customFormat="1" ht="11.25" customHeight="1" thickBot="1" x14ac:dyDescent="0.25">
      <c r="B22" s="417"/>
      <c r="C22" s="214" t="s">
        <v>428</v>
      </c>
      <c r="D22" s="216" t="s">
        <v>438</v>
      </c>
      <c r="E22" s="227" t="s">
        <v>431</v>
      </c>
      <c r="F22" s="227" t="s">
        <v>428</v>
      </c>
      <c r="G22" s="209"/>
      <c r="H22" s="420"/>
      <c r="I22" s="214" t="s">
        <v>436</v>
      </c>
      <c r="J22" s="241" t="s">
        <v>512</v>
      </c>
      <c r="K22" s="227" t="s">
        <v>433</v>
      </c>
      <c r="L22" s="227" t="s">
        <v>421</v>
      </c>
      <c r="M22" s="209"/>
      <c r="P22" s="414" t="s">
        <v>583</v>
      </c>
      <c r="Q22" s="278"/>
      <c r="R22" s="241" t="s">
        <v>681</v>
      </c>
      <c r="S22" s="279" t="s">
        <v>428</v>
      </c>
      <c r="T22" s="279">
        <v>0</v>
      </c>
      <c r="U22" s="205"/>
      <c r="V22" s="394"/>
      <c r="W22" s="278"/>
      <c r="X22" s="241" t="s">
        <v>571</v>
      </c>
      <c r="Y22" s="279" t="s">
        <v>433</v>
      </c>
      <c r="Z22" s="279" t="s">
        <v>421</v>
      </c>
      <c r="AA22" s="280"/>
      <c r="AB22" s="205"/>
      <c r="AC22" s="408"/>
      <c r="AD22" s="281"/>
      <c r="AE22" s="241" t="s">
        <v>714</v>
      </c>
      <c r="AF22" s="279" t="s">
        <v>426</v>
      </c>
      <c r="AG22" s="279" t="s">
        <v>422</v>
      </c>
      <c r="AH22" s="209"/>
      <c r="AI22" s="195">
        <f t="shared" si="0"/>
        <v>20</v>
      </c>
      <c r="AJ22" s="198"/>
      <c r="AK22" s="197" t="str">
        <f>IF(AJ22&lt;&gt;"",COUNTIF(AJ$2:AJ22,"y"),"")</f>
        <v/>
      </c>
      <c r="AL22" s="249" t="s">
        <v>173</v>
      </c>
      <c r="AM22" s="248"/>
      <c r="AN22" s="248" t="s">
        <v>174</v>
      </c>
      <c r="AP22" s="35" t="s">
        <v>691</v>
      </c>
      <c r="AQ22" s="35"/>
      <c r="AR22" s="35" t="s">
        <v>691</v>
      </c>
      <c r="AS22" s="195">
        <f t="shared" si="1"/>
        <v>20</v>
      </c>
      <c r="AT22" s="198"/>
      <c r="AU22" s="197" t="str">
        <f>IF(AT22&lt;&gt;"",COUNTIF(AT$2:AT22,"y"),"")</f>
        <v/>
      </c>
      <c r="AV22" s="256" t="s">
        <v>234</v>
      </c>
      <c r="AW22" s="254" t="s">
        <v>235</v>
      </c>
      <c r="AX22" s="255" t="s">
        <v>182</v>
      </c>
    </row>
    <row r="23" spans="2:50" customFormat="1" ht="11.25" customHeight="1" thickBot="1" x14ac:dyDescent="0.25">
      <c r="B23" s="417"/>
      <c r="C23" s="214" t="s">
        <v>428</v>
      </c>
      <c r="D23" s="216" t="s">
        <v>128</v>
      </c>
      <c r="E23" s="227" t="s">
        <v>431</v>
      </c>
      <c r="F23" s="227" t="s">
        <v>431</v>
      </c>
      <c r="G23" s="209"/>
      <c r="H23" s="420"/>
      <c r="I23" s="214" t="s">
        <v>433</v>
      </c>
      <c r="J23" s="216" t="s">
        <v>525</v>
      </c>
      <c r="K23" s="227" t="s">
        <v>433</v>
      </c>
      <c r="L23" s="227" t="s">
        <v>427</v>
      </c>
      <c r="M23" s="209"/>
      <c r="P23" s="408"/>
      <c r="Q23" s="278"/>
      <c r="R23" s="241" t="s">
        <v>578</v>
      </c>
      <c r="S23" s="279" t="s">
        <v>428</v>
      </c>
      <c r="T23" s="279">
        <v>1</v>
      </c>
      <c r="U23" s="205"/>
      <c r="V23" s="394"/>
      <c r="W23" s="278"/>
      <c r="X23" s="241" t="s">
        <v>525</v>
      </c>
      <c r="Y23" s="279" t="s">
        <v>433</v>
      </c>
      <c r="Z23" s="279" t="s">
        <v>427</v>
      </c>
      <c r="AA23" s="280"/>
      <c r="AB23" s="205"/>
      <c r="AC23" s="408"/>
      <c r="AD23" s="281"/>
      <c r="AE23" s="241" t="s">
        <v>563</v>
      </c>
      <c r="AF23" s="279" t="s">
        <v>426</v>
      </c>
      <c r="AG23" s="279" t="s">
        <v>421</v>
      </c>
      <c r="AH23" s="209"/>
      <c r="AI23" s="195">
        <f t="shared" si="0"/>
        <v>21</v>
      </c>
      <c r="AJ23" s="198"/>
      <c r="AK23" s="197" t="str">
        <f>IF(AJ23&lt;&gt;"",COUNTIF(AJ$2:AJ23,"y"),"")</f>
        <v/>
      </c>
      <c r="AL23" s="249" t="s">
        <v>178</v>
      </c>
      <c r="AM23" s="248"/>
      <c r="AN23" s="248" t="s">
        <v>174</v>
      </c>
      <c r="AP23" s="35" t="s">
        <v>691</v>
      </c>
      <c r="AQ23" s="35"/>
      <c r="AR23" s="35" t="s">
        <v>691</v>
      </c>
      <c r="AS23" s="195">
        <f t="shared" si="1"/>
        <v>21</v>
      </c>
      <c r="AT23" s="198"/>
      <c r="AU23" s="197" t="str">
        <f>IF(AT23&lt;&gt;"",COUNTIF(AT$2:AT23,"y"),"")</f>
        <v/>
      </c>
      <c r="AV23" s="256" t="s">
        <v>238</v>
      </c>
      <c r="AW23" s="254" t="s">
        <v>239</v>
      </c>
      <c r="AX23" s="255" t="s">
        <v>182</v>
      </c>
    </row>
    <row r="24" spans="2:50" customFormat="1" ht="11.25" customHeight="1" thickBot="1" x14ac:dyDescent="0.25">
      <c r="B24" s="417"/>
      <c r="C24" s="214" t="s">
        <v>428</v>
      </c>
      <c r="D24" s="216" t="s">
        <v>529</v>
      </c>
      <c r="E24" s="227" t="s">
        <v>431</v>
      </c>
      <c r="F24" s="227" t="s">
        <v>437</v>
      </c>
      <c r="G24" s="209"/>
      <c r="H24" s="420"/>
      <c r="I24" s="214" t="s">
        <v>436</v>
      </c>
      <c r="J24" s="235" t="s">
        <v>522</v>
      </c>
      <c r="K24" s="227" t="s">
        <v>433</v>
      </c>
      <c r="L24" s="227" t="s">
        <v>425</v>
      </c>
      <c r="M24" s="209"/>
      <c r="P24" s="408"/>
      <c r="Q24" s="278"/>
      <c r="R24" s="241" t="s">
        <v>600</v>
      </c>
      <c r="S24" s="279" t="s">
        <v>428</v>
      </c>
      <c r="T24" s="279">
        <v>2</v>
      </c>
      <c r="U24" s="205"/>
      <c r="V24" s="394"/>
      <c r="W24" s="278"/>
      <c r="X24" s="241" t="s">
        <v>31</v>
      </c>
      <c r="Y24" s="279" t="s">
        <v>433</v>
      </c>
      <c r="Z24" s="279" t="s">
        <v>425</v>
      </c>
      <c r="AA24" s="280"/>
      <c r="AB24" s="205"/>
      <c r="AC24" s="408"/>
      <c r="AD24" s="283"/>
      <c r="AE24" s="241" t="s">
        <v>625</v>
      </c>
      <c r="AF24" s="284" t="s">
        <v>426</v>
      </c>
      <c r="AG24" s="284" t="s">
        <v>427</v>
      </c>
      <c r="AH24" s="209"/>
      <c r="AI24" s="195">
        <f t="shared" si="0"/>
        <v>22</v>
      </c>
      <c r="AJ24" s="198"/>
      <c r="AK24" s="197" t="str">
        <f>IF(AJ24&lt;&gt;"",COUNTIF(AJ$2:AJ24,"y"),"")</f>
        <v/>
      </c>
      <c r="AL24" s="247" t="s">
        <v>233</v>
      </c>
      <c r="AM24" s="248"/>
      <c r="AN24" s="248" t="s">
        <v>230</v>
      </c>
      <c r="AP24" s="35" t="s">
        <v>684</v>
      </c>
      <c r="AQ24" s="35"/>
      <c r="AR24" s="35" t="s">
        <v>684</v>
      </c>
      <c r="AS24" s="195">
        <f t="shared" si="1"/>
        <v>22</v>
      </c>
      <c r="AT24" s="198"/>
      <c r="AU24" s="197" t="str">
        <f>IF(AT24&lt;&gt;"",COUNTIF(AT$2:AT24,"y"),"")</f>
        <v/>
      </c>
      <c r="AV24" s="256" t="s">
        <v>242</v>
      </c>
      <c r="AW24" s="254" t="s">
        <v>243</v>
      </c>
      <c r="AX24" s="255" t="s">
        <v>182</v>
      </c>
    </row>
    <row r="25" spans="2:50" customFormat="1" ht="11.25" customHeight="1" thickBot="1" x14ac:dyDescent="0.25">
      <c r="B25" s="417"/>
      <c r="C25" s="214" t="s">
        <v>428</v>
      </c>
      <c r="D25" s="216" t="s">
        <v>530</v>
      </c>
      <c r="E25" s="227" t="s">
        <v>431</v>
      </c>
      <c r="F25" s="227" t="s">
        <v>424</v>
      </c>
      <c r="G25" s="209"/>
      <c r="H25" s="420"/>
      <c r="I25" s="214" t="s">
        <v>433</v>
      </c>
      <c r="J25" s="216" t="s">
        <v>514</v>
      </c>
      <c r="K25" s="227" t="s">
        <v>433</v>
      </c>
      <c r="L25" s="227" t="s">
        <v>439</v>
      </c>
      <c r="M25" s="209"/>
      <c r="P25" s="408"/>
      <c r="Q25" s="278"/>
      <c r="R25" s="241" t="s">
        <v>601</v>
      </c>
      <c r="S25" s="279" t="s">
        <v>428</v>
      </c>
      <c r="T25" s="279">
        <v>3</v>
      </c>
      <c r="U25" s="205"/>
      <c r="V25" s="394"/>
      <c r="W25" s="278"/>
      <c r="X25" s="241" t="s">
        <v>514</v>
      </c>
      <c r="Y25" s="279" t="s">
        <v>433</v>
      </c>
      <c r="Z25" s="279" t="s">
        <v>439</v>
      </c>
      <c r="AA25" s="280"/>
      <c r="AC25" s="408"/>
      <c r="AD25" s="283"/>
      <c r="AE25" s="241" t="s">
        <v>626</v>
      </c>
      <c r="AF25" s="284" t="s">
        <v>426</v>
      </c>
      <c r="AG25" s="284" t="s">
        <v>425</v>
      </c>
      <c r="AH25" s="209"/>
      <c r="AI25" s="195">
        <f t="shared" si="0"/>
        <v>23</v>
      </c>
      <c r="AJ25" s="198"/>
      <c r="AK25" s="197" t="str">
        <f>IF(AJ25&lt;&gt;"",COUNTIF(AJ$2:AJ25,"y"),"")</f>
        <v/>
      </c>
      <c r="AL25" s="247" t="s">
        <v>229</v>
      </c>
      <c r="AM25" s="248"/>
      <c r="AN25" s="248" t="s">
        <v>230</v>
      </c>
      <c r="AP25" s="35" t="s">
        <v>685</v>
      </c>
      <c r="AQ25" s="35"/>
      <c r="AR25" s="35" t="s">
        <v>685</v>
      </c>
      <c r="AS25" s="195">
        <f t="shared" si="1"/>
        <v>23</v>
      </c>
      <c r="AT25" s="198"/>
      <c r="AU25" s="197" t="str">
        <f>IF(AT25&lt;&gt;"",COUNTIF(AT$2:AT25,"y"),"")</f>
        <v/>
      </c>
      <c r="AV25" s="256" t="s">
        <v>245</v>
      </c>
      <c r="AW25" s="254" t="s">
        <v>246</v>
      </c>
      <c r="AX25" s="255" t="s">
        <v>182</v>
      </c>
    </row>
    <row r="26" spans="2:50" customFormat="1" ht="11.25" customHeight="1" thickBot="1" x14ac:dyDescent="0.25">
      <c r="B26" s="424" t="s">
        <v>53</v>
      </c>
      <c r="C26" s="214" t="s">
        <v>423</v>
      </c>
      <c r="D26" s="215" t="s">
        <v>487</v>
      </c>
      <c r="E26" s="227" t="s">
        <v>429</v>
      </c>
      <c r="F26" s="227">
        <v>3</v>
      </c>
      <c r="G26" s="209"/>
      <c r="H26" s="421"/>
      <c r="I26" s="214"/>
      <c r="J26" s="216" t="s">
        <v>38</v>
      </c>
      <c r="K26" s="227" t="s">
        <v>433</v>
      </c>
      <c r="L26" s="227" t="s">
        <v>444</v>
      </c>
      <c r="M26" s="209"/>
      <c r="P26" s="408"/>
      <c r="Q26" s="278"/>
      <c r="R26" s="241" t="s">
        <v>602</v>
      </c>
      <c r="S26" s="279" t="s">
        <v>428</v>
      </c>
      <c r="T26" s="279">
        <v>4</v>
      </c>
      <c r="U26" s="205"/>
      <c r="V26" s="395"/>
      <c r="W26" s="278"/>
      <c r="X26" s="282" t="s">
        <v>404</v>
      </c>
      <c r="Y26" s="279" t="s">
        <v>433</v>
      </c>
      <c r="Z26" s="279" t="s">
        <v>444</v>
      </c>
      <c r="AA26" s="280"/>
      <c r="AC26" s="408"/>
      <c r="AD26" s="283"/>
      <c r="AE26" s="241" t="s">
        <v>715</v>
      </c>
      <c r="AF26" s="284" t="s">
        <v>426</v>
      </c>
      <c r="AG26" s="284" t="s">
        <v>439</v>
      </c>
      <c r="AH26" s="209"/>
      <c r="AI26" s="195">
        <f t="shared" si="0"/>
        <v>24</v>
      </c>
      <c r="AJ26" s="198"/>
      <c r="AK26" s="197" t="str">
        <f>IF(AJ26&lt;&gt;"",COUNTIF(AJ$2:AJ26,"y"),"")</f>
        <v/>
      </c>
      <c r="AL26" s="247" t="s">
        <v>167</v>
      </c>
      <c r="AM26" s="248"/>
      <c r="AN26" s="248" t="s">
        <v>168</v>
      </c>
      <c r="AP26" s="35" t="s">
        <v>692</v>
      </c>
      <c r="AQ26" s="35"/>
      <c r="AR26" s="35" t="s">
        <v>692</v>
      </c>
      <c r="AS26" s="195">
        <f t="shared" si="1"/>
        <v>24</v>
      </c>
      <c r="AT26" s="198"/>
      <c r="AU26" s="197" t="str">
        <f>IF(AT26&lt;&gt;"",COUNTIF(AT$2:AT26,"y"),"")</f>
        <v/>
      </c>
      <c r="AV26" s="257" t="s">
        <v>250</v>
      </c>
      <c r="AW26" s="258" t="s">
        <v>251</v>
      </c>
      <c r="AX26" s="259" t="s">
        <v>182</v>
      </c>
    </row>
    <row r="27" spans="2:50" customFormat="1" ht="11.25" customHeight="1" thickBot="1" x14ac:dyDescent="0.25">
      <c r="B27" s="425"/>
      <c r="C27" s="214" t="s">
        <v>423</v>
      </c>
      <c r="D27" s="237" t="s">
        <v>568</v>
      </c>
      <c r="E27" s="227" t="s">
        <v>429</v>
      </c>
      <c r="F27" s="227" t="s">
        <v>429</v>
      </c>
      <c r="G27" s="209"/>
      <c r="H27" s="426" t="s">
        <v>466</v>
      </c>
      <c r="I27" s="214" t="s">
        <v>417</v>
      </c>
      <c r="J27" s="215" t="s">
        <v>409</v>
      </c>
      <c r="K27" s="227" t="s">
        <v>443</v>
      </c>
      <c r="L27" s="227" t="s">
        <v>418</v>
      </c>
      <c r="M27" s="209"/>
      <c r="P27" s="408"/>
      <c r="Q27" s="278"/>
      <c r="R27" s="241" t="s">
        <v>603</v>
      </c>
      <c r="S27" s="279" t="s">
        <v>428</v>
      </c>
      <c r="T27" s="279">
        <v>5</v>
      </c>
      <c r="U27" s="205"/>
      <c r="V27" s="393" t="s">
        <v>595</v>
      </c>
      <c r="W27" s="278"/>
      <c r="X27" s="246" t="s">
        <v>577</v>
      </c>
      <c r="Y27" s="279" t="s">
        <v>443</v>
      </c>
      <c r="Z27" s="279" t="s">
        <v>418</v>
      </c>
      <c r="AA27" s="280"/>
      <c r="AC27" s="409"/>
      <c r="AD27" s="283"/>
      <c r="AE27" s="241" t="s">
        <v>452</v>
      </c>
      <c r="AF27" s="284" t="s">
        <v>426</v>
      </c>
      <c r="AG27" s="284" t="s">
        <v>444</v>
      </c>
      <c r="AH27" s="209"/>
      <c r="AI27" s="195">
        <f t="shared" si="0"/>
        <v>25</v>
      </c>
      <c r="AJ27" s="155"/>
      <c r="AK27" s="197" t="str">
        <f>IF(AJ27&lt;&gt;"",COUNTIF(AJ$2:AJ27,"y"),"")</f>
        <v/>
      </c>
      <c r="AL27" s="247" t="s">
        <v>276</v>
      </c>
      <c r="AM27" s="248"/>
      <c r="AN27" s="248" t="s">
        <v>256</v>
      </c>
      <c r="AP27" s="35" t="s">
        <v>679</v>
      </c>
      <c r="AQ27" s="35"/>
      <c r="AR27" s="35" t="s">
        <v>679</v>
      </c>
      <c r="AS27" s="195">
        <f t="shared" si="1"/>
        <v>25</v>
      </c>
      <c r="AT27" s="44" t="s">
        <v>0</v>
      </c>
      <c r="AU27" s="197">
        <f>IF(AT27&lt;&gt;"",COUNTIF(AT$2:AT27,"y"),"")</f>
        <v>4</v>
      </c>
      <c r="AV27" s="264" t="s">
        <v>244</v>
      </c>
      <c r="AW27" s="254" t="s">
        <v>254</v>
      </c>
      <c r="AX27" s="255" t="s">
        <v>63</v>
      </c>
    </row>
    <row r="28" spans="2:50" customFormat="1" ht="11.25" customHeight="1" thickBot="1" x14ac:dyDescent="0.25">
      <c r="B28" s="425"/>
      <c r="C28" s="214" t="s">
        <v>423</v>
      </c>
      <c r="D28" s="216" t="s">
        <v>456</v>
      </c>
      <c r="E28" s="227" t="s">
        <v>429</v>
      </c>
      <c r="F28" s="227" t="s">
        <v>417</v>
      </c>
      <c r="G28" s="209"/>
      <c r="H28" s="427"/>
      <c r="I28" s="214" t="s">
        <v>433</v>
      </c>
      <c r="J28" s="216" t="s">
        <v>50</v>
      </c>
      <c r="K28" s="227" t="s">
        <v>443</v>
      </c>
      <c r="L28" s="227" t="s">
        <v>428</v>
      </c>
      <c r="M28" s="209"/>
      <c r="P28" s="408"/>
      <c r="Q28" s="278"/>
      <c r="R28" s="241" t="s">
        <v>604</v>
      </c>
      <c r="S28" s="279" t="s">
        <v>428</v>
      </c>
      <c r="T28" s="279">
        <v>6</v>
      </c>
      <c r="U28" s="205"/>
      <c r="V28" s="394"/>
      <c r="W28" s="278"/>
      <c r="X28" s="241" t="s">
        <v>72</v>
      </c>
      <c r="Y28" s="279" t="s">
        <v>443</v>
      </c>
      <c r="Z28" s="279" t="s">
        <v>428</v>
      </c>
      <c r="AA28" s="280"/>
      <c r="AB28" s="410" t="s">
        <v>632</v>
      </c>
      <c r="AC28" s="411"/>
      <c r="AD28" s="285"/>
      <c r="AE28" s="286" t="s">
        <v>565</v>
      </c>
      <c r="AF28" s="287" t="s">
        <v>436</v>
      </c>
      <c r="AG28" s="288" t="s">
        <v>429</v>
      </c>
      <c r="AH28" s="209"/>
      <c r="AI28" s="195">
        <f t="shared" si="0"/>
        <v>26</v>
      </c>
      <c r="AJ28" s="155"/>
      <c r="AK28" s="197" t="str">
        <f>IF(AJ28&lt;&gt;"",COUNTIF(AJ$2:AJ28,"y"),"")</f>
        <v/>
      </c>
      <c r="AL28" s="247" t="s">
        <v>281</v>
      </c>
      <c r="AM28" s="248"/>
      <c r="AN28" s="248" t="s">
        <v>256</v>
      </c>
      <c r="AP28" s="35" t="s">
        <v>679</v>
      </c>
      <c r="AQ28" s="35"/>
      <c r="AR28" s="35" t="s">
        <v>679</v>
      </c>
      <c r="AS28" s="195">
        <f t="shared" si="1"/>
        <v>26</v>
      </c>
      <c r="AT28" s="198"/>
      <c r="AU28" s="197" t="str">
        <f>IF(AT28&lt;&gt;"",COUNTIF(AT$2:AT28,"y"),"")</f>
        <v/>
      </c>
      <c r="AV28" s="256" t="s">
        <v>258</v>
      </c>
      <c r="AW28" s="254" t="s">
        <v>259</v>
      </c>
      <c r="AX28" s="255" t="s">
        <v>63</v>
      </c>
    </row>
    <row r="29" spans="2:50" customFormat="1" ht="11.25" customHeight="1" thickBot="1" x14ac:dyDescent="0.25">
      <c r="B29" s="425"/>
      <c r="C29" s="214" t="s">
        <v>423</v>
      </c>
      <c r="D29" s="216" t="s">
        <v>457</v>
      </c>
      <c r="E29" s="227" t="s">
        <v>429</v>
      </c>
      <c r="F29" s="227" t="s">
        <v>424</v>
      </c>
      <c r="G29" s="209"/>
      <c r="H29" s="427"/>
      <c r="I29" s="214" t="s">
        <v>425</v>
      </c>
      <c r="J29" s="216" t="s">
        <v>462</v>
      </c>
      <c r="K29" s="227" t="s">
        <v>443</v>
      </c>
      <c r="L29" s="227" t="s">
        <v>431</v>
      </c>
      <c r="M29" s="209"/>
      <c r="P29" s="408"/>
      <c r="Q29" s="278"/>
      <c r="R29" s="241" t="s">
        <v>605</v>
      </c>
      <c r="S29" s="279" t="s">
        <v>428</v>
      </c>
      <c r="T29" s="279">
        <v>7</v>
      </c>
      <c r="U29" s="205"/>
      <c r="V29" s="394"/>
      <c r="W29" s="278"/>
      <c r="X29" s="241" t="s">
        <v>462</v>
      </c>
      <c r="Y29" s="279" t="s">
        <v>443</v>
      </c>
      <c r="Z29" s="279" t="s">
        <v>429</v>
      </c>
      <c r="AA29" s="280"/>
      <c r="AB29" s="412"/>
      <c r="AC29" s="413"/>
      <c r="AD29" s="289"/>
      <c r="AE29" s="290" t="s">
        <v>548</v>
      </c>
      <c r="AF29" s="291" t="s">
        <v>436</v>
      </c>
      <c r="AG29" s="292" t="s">
        <v>436</v>
      </c>
      <c r="AH29" s="209"/>
      <c r="AI29" s="195">
        <f t="shared" si="0"/>
        <v>27</v>
      </c>
      <c r="AJ29" s="123"/>
      <c r="AK29" s="197" t="str">
        <f>IF(AJ29&lt;&gt;"",COUNTIF(AJ$2:AJ29,"y"),"")</f>
        <v/>
      </c>
      <c r="AL29" s="185" t="s">
        <v>389</v>
      </c>
      <c r="AM29" s="186"/>
      <c r="AN29" s="186" t="s">
        <v>706</v>
      </c>
      <c r="AP29" s="35" t="s">
        <v>705</v>
      </c>
      <c r="AQ29" s="35"/>
      <c r="AR29" s="35" t="s">
        <v>705</v>
      </c>
      <c r="AS29" s="195">
        <f t="shared" si="1"/>
        <v>27</v>
      </c>
      <c r="AT29" s="198"/>
      <c r="AU29" s="197" t="str">
        <f>IF(AT29&lt;&gt;"",COUNTIF(AT$2:AT29,"y"),"")</f>
        <v/>
      </c>
      <c r="AV29" s="256" t="s">
        <v>262</v>
      </c>
      <c r="AW29" s="254" t="s">
        <v>263</v>
      </c>
      <c r="AX29" s="255" t="s">
        <v>63</v>
      </c>
    </row>
    <row r="30" spans="2:50" customFormat="1" ht="11.25" customHeight="1" thickBot="1" x14ac:dyDescent="0.25">
      <c r="B30" s="425"/>
      <c r="C30" s="214" t="s">
        <v>423</v>
      </c>
      <c r="D30" s="216" t="s">
        <v>489</v>
      </c>
      <c r="E30" s="227" t="s">
        <v>429</v>
      </c>
      <c r="F30" s="227" t="s">
        <v>430</v>
      </c>
      <c r="G30" s="209"/>
      <c r="H30" s="427"/>
      <c r="I30" s="214" t="s">
        <v>423</v>
      </c>
      <c r="J30" s="237" t="s">
        <v>404</v>
      </c>
      <c r="K30" s="238" t="s">
        <v>443</v>
      </c>
      <c r="L30" s="238" t="s">
        <v>429</v>
      </c>
      <c r="M30" s="209"/>
      <c r="P30" s="408"/>
      <c r="Q30" s="278"/>
      <c r="R30" s="241" t="s">
        <v>606</v>
      </c>
      <c r="S30" s="279" t="s">
        <v>428</v>
      </c>
      <c r="T30" s="279">
        <v>8</v>
      </c>
      <c r="U30" s="205"/>
      <c r="V30" s="394"/>
      <c r="W30" s="278"/>
      <c r="X30" s="241" t="s">
        <v>461</v>
      </c>
      <c r="Y30" s="279" t="s">
        <v>443</v>
      </c>
      <c r="Z30" s="279" t="s">
        <v>433</v>
      </c>
      <c r="AA30" s="280"/>
      <c r="AB30" s="205"/>
      <c r="AC30" s="293"/>
      <c r="AD30" s="294"/>
      <c r="AE30" s="295" t="s">
        <v>4</v>
      </c>
      <c r="AF30" s="296"/>
      <c r="AG30" s="297"/>
      <c r="AH30" s="209"/>
      <c r="AI30" s="195">
        <f t="shared" si="0"/>
        <v>28</v>
      </c>
      <c r="AJ30" s="198"/>
      <c r="AK30" s="197" t="str">
        <f>IF(AJ30&lt;&gt;"",COUNTIF(AJ$2:AJ30,"y"),"")</f>
        <v/>
      </c>
      <c r="AL30" s="247" t="s">
        <v>307</v>
      </c>
      <c r="AM30" s="248"/>
      <c r="AN30" s="248" t="s">
        <v>303</v>
      </c>
      <c r="AP30" s="35" t="s">
        <v>676</v>
      </c>
      <c r="AQ30" s="35"/>
      <c r="AR30" s="35" t="s">
        <v>676</v>
      </c>
      <c r="AS30" s="195">
        <f t="shared" si="1"/>
        <v>28</v>
      </c>
      <c r="AT30" s="198"/>
      <c r="AU30" s="197" t="str">
        <f>IF(AT30&lt;&gt;"",COUNTIF(AT$2:AT30,"y"),"")</f>
        <v/>
      </c>
      <c r="AV30" s="250" t="s">
        <v>268</v>
      </c>
      <c r="AW30" s="251" t="s">
        <v>269</v>
      </c>
      <c r="AX30" s="252" t="s">
        <v>270</v>
      </c>
    </row>
    <row r="31" spans="2:50" customFormat="1" ht="11.25" customHeight="1" thickBot="1" x14ac:dyDescent="0.25">
      <c r="B31" s="425"/>
      <c r="C31" s="214" t="s">
        <v>423</v>
      </c>
      <c r="D31" s="216" t="s">
        <v>531</v>
      </c>
      <c r="E31" s="227" t="s">
        <v>429</v>
      </c>
      <c r="F31" s="227" t="s">
        <v>427</v>
      </c>
      <c r="G31" s="209"/>
      <c r="H31" s="427"/>
      <c r="I31" s="214" t="s">
        <v>417</v>
      </c>
      <c r="J31" s="235" t="s">
        <v>461</v>
      </c>
      <c r="K31" s="236" t="s">
        <v>443</v>
      </c>
      <c r="L31" s="236" t="s">
        <v>433</v>
      </c>
      <c r="M31" s="209"/>
      <c r="P31" s="415"/>
      <c r="Q31" s="278"/>
      <c r="R31" s="282" t="s">
        <v>607</v>
      </c>
      <c r="S31" s="279" t="s">
        <v>428</v>
      </c>
      <c r="T31" s="279">
        <v>9</v>
      </c>
      <c r="U31" s="205"/>
      <c r="V31" s="394"/>
      <c r="W31" s="278"/>
      <c r="X31" s="241" t="s">
        <v>515</v>
      </c>
      <c r="Y31" s="279" t="s">
        <v>443</v>
      </c>
      <c r="Z31" s="279" t="s">
        <v>437</v>
      </c>
      <c r="AA31" s="280"/>
      <c r="AB31" s="205"/>
      <c r="AC31" s="298">
        <v>1</v>
      </c>
      <c r="AD31" s="299"/>
      <c r="AE31" s="300" t="s">
        <v>5</v>
      </c>
      <c r="AF31" s="301">
        <v>1</v>
      </c>
      <c r="AG31" s="302"/>
      <c r="AH31" s="209"/>
      <c r="AI31" s="195">
        <f t="shared" si="0"/>
        <v>29</v>
      </c>
      <c r="AJ31" s="123"/>
      <c r="AK31" s="197" t="str">
        <f>IF(AJ31&lt;&gt;"",COUNTIF(AJ$2:AJ31,"y"),"")</f>
        <v/>
      </c>
      <c r="AL31" s="185" t="s">
        <v>386</v>
      </c>
      <c r="AM31" s="186"/>
      <c r="AN31" s="186" t="s">
        <v>706</v>
      </c>
      <c r="AP31" s="35" t="s">
        <v>704</v>
      </c>
      <c r="AQ31" s="35"/>
      <c r="AR31" s="35" t="s">
        <v>704</v>
      </c>
      <c r="AS31" s="195">
        <f t="shared" si="1"/>
        <v>29</v>
      </c>
      <c r="AT31" s="198"/>
      <c r="AU31" s="197" t="str">
        <f>IF(AT31&lt;&gt;"",COUNTIF(AT$2:AT31,"y"),"")</f>
        <v/>
      </c>
      <c r="AV31" s="257" t="s">
        <v>274</v>
      </c>
      <c r="AW31" s="258" t="s">
        <v>275</v>
      </c>
      <c r="AX31" s="259" t="s">
        <v>270</v>
      </c>
    </row>
    <row r="32" spans="2:50" customFormat="1" ht="11.25" customHeight="1" thickBot="1" x14ac:dyDescent="0.25">
      <c r="B32" s="416" t="s">
        <v>551</v>
      </c>
      <c r="C32" s="214" t="s">
        <v>428</v>
      </c>
      <c r="D32" s="215" t="s">
        <v>478</v>
      </c>
      <c r="E32" s="227" t="s">
        <v>417</v>
      </c>
      <c r="F32" s="227">
        <v>2</v>
      </c>
      <c r="G32" s="209"/>
      <c r="H32" s="427"/>
      <c r="I32" s="214" t="s">
        <v>417</v>
      </c>
      <c r="J32" s="235" t="s">
        <v>515</v>
      </c>
      <c r="K32" s="227" t="s">
        <v>443</v>
      </c>
      <c r="L32" s="227" t="s">
        <v>437</v>
      </c>
      <c r="M32" s="209"/>
      <c r="P32" s="393" t="s">
        <v>584</v>
      </c>
      <c r="Q32" s="278"/>
      <c r="R32" s="246" t="s">
        <v>646</v>
      </c>
      <c r="S32" s="279" t="s">
        <v>431</v>
      </c>
      <c r="T32" s="279" t="s">
        <v>418</v>
      </c>
      <c r="U32" s="205"/>
      <c r="V32" s="394"/>
      <c r="W32" s="278"/>
      <c r="X32" s="241" t="s">
        <v>256</v>
      </c>
      <c r="Y32" s="279" t="s">
        <v>443</v>
      </c>
      <c r="Z32" s="279" t="s">
        <v>417</v>
      </c>
      <c r="AA32" s="280"/>
      <c r="AB32" s="205"/>
      <c r="AC32" s="303">
        <v>2</v>
      </c>
      <c r="AD32" s="299"/>
      <c r="AE32" s="304" t="s">
        <v>6</v>
      </c>
      <c r="AF32" s="301">
        <v>2</v>
      </c>
      <c r="AG32" s="302"/>
      <c r="AH32" s="209"/>
      <c r="AI32" s="195">
        <f t="shared" si="0"/>
        <v>30</v>
      </c>
      <c r="AJ32" s="44"/>
      <c r="AK32" s="197" t="str">
        <f>IF(AJ32&lt;&gt;"",COUNTIF(AJ$2:AJ32,"y"),"")</f>
        <v/>
      </c>
      <c r="AL32" s="249" t="s">
        <v>310</v>
      </c>
      <c r="AM32" s="248"/>
      <c r="AN32" s="248" t="s">
        <v>303</v>
      </c>
      <c r="AP32" s="35" t="s">
        <v>675</v>
      </c>
      <c r="AQ32" s="35"/>
      <c r="AR32" s="35" t="s">
        <v>675</v>
      </c>
      <c r="AS32" s="195">
        <f t="shared" si="1"/>
        <v>30</v>
      </c>
      <c r="AT32" s="198"/>
      <c r="AU32" s="197" t="str">
        <f>IF(AT32&lt;&gt;"",COUNTIF(AT$2:AT32,"y"),"")</f>
        <v/>
      </c>
      <c r="AV32" s="256" t="s">
        <v>279</v>
      </c>
      <c r="AW32" s="254" t="s">
        <v>280</v>
      </c>
      <c r="AX32" s="255" t="s">
        <v>147</v>
      </c>
    </row>
    <row r="33" spans="2:50" customFormat="1" ht="11.25" customHeight="1" thickBot="1" x14ac:dyDescent="0.25">
      <c r="B33" s="417"/>
      <c r="C33" s="214" t="s">
        <v>428</v>
      </c>
      <c r="D33" s="216" t="s">
        <v>479</v>
      </c>
      <c r="E33" s="227" t="s">
        <v>417</v>
      </c>
      <c r="F33" s="227">
        <v>3</v>
      </c>
      <c r="G33" s="209"/>
      <c r="H33" s="427"/>
      <c r="I33" s="214" t="s">
        <v>417</v>
      </c>
      <c r="J33" s="235" t="s">
        <v>256</v>
      </c>
      <c r="K33" s="227" t="s">
        <v>443</v>
      </c>
      <c r="L33" s="227" t="s">
        <v>417</v>
      </c>
      <c r="M33" s="209"/>
      <c r="P33" s="394"/>
      <c r="Q33" s="278"/>
      <c r="R33" s="241" t="s">
        <v>647</v>
      </c>
      <c r="S33" s="279" t="s">
        <v>431</v>
      </c>
      <c r="T33" s="279" t="s">
        <v>428</v>
      </c>
      <c r="U33" s="205"/>
      <c r="V33" s="394"/>
      <c r="W33" s="278"/>
      <c r="X33" s="241" t="s">
        <v>573</v>
      </c>
      <c r="Y33" s="279" t="s">
        <v>443</v>
      </c>
      <c r="Z33" s="279" t="s">
        <v>426</v>
      </c>
      <c r="AA33" s="280"/>
      <c r="AB33" s="205"/>
      <c r="AC33" s="393" t="s">
        <v>543</v>
      </c>
      <c r="AD33" s="281"/>
      <c r="AE33" s="246" t="s">
        <v>10</v>
      </c>
      <c r="AF33" s="279">
        <v>3</v>
      </c>
      <c r="AG33" s="279" t="s">
        <v>429</v>
      </c>
      <c r="AH33" s="209"/>
      <c r="AI33" s="195">
        <f t="shared" si="0"/>
        <v>31</v>
      </c>
      <c r="AJ33" s="198"/>
      <c r="AK33" s="197" t="str">
        <f>IF(AJ33&lt;&gt;"",COUNTIF(AJ$2:AJ33,"y"),"")</f>
        <v/>
      </c>
      <c r="AL33" s="247" t="s">
        <v>260</v>
      </c>
      <c r="AM33" s="248"/>
      <c r="AN33" s="248" t="s">
        <v>256</v>
      </c>
      <c r="AP33" s="35" t="s">
        <v>696</v>
      </c>
      <c r="AQ33" s="35"/>
      <c r="AR33" s="35" t="s">
        <v>696</v>
      </c>
      <c r="AS33" s="195">
        <f t="shared" si="1"/>
        <v>31</v>
      </c>
      <c r="AT33" s="198"/>
      <c r="AU33" s="197" t="str">
        <f>IF(AT33&lt;&gt;"",COUNTIF(AT$2:AT33,"y"),"")</f>
        <v/>
      </c>
      <c r="AV33" s="264" t="s">
        <v>284</v>
      </c>
      <c r="AW33" s="254" t="s">
        <v>285</v>
      </c>
      <c r="AX33" s="255" t="s">
        <v>147</v>
      </c>
    </row>
    <row r="34" spans="2:50" customFormat="1" ht="11.25" customHeight="1" thickBot="1" x14ac:dyDescent="0.25">
      <c r="B34" s="417"/>
      <c r="C34" s="214" t="s">
        <v>428</v>
      </c>
      <c r="D34" s="216" t="s">
        <v>480</v>
      </c>
      <c r="E34" s="227" t="s">
        <v>417</v>
      </c>
      <c r="F34" s="227">
        <v>4</v>
      </c>
      <c r="G34" s="209"/>
      <c r="H34" s="427"/>
      <c r="I34" s="214" t="s">
        <v>417</v>
      </c>
      <c r="J34" s="235" t="s">
        <v>459</v>
      </c>
      <c r="K34" s="227" t="s">
        <v>443</v>
      </c>
      <c r="L34" s="227" t="s">
        <v>426</v>
      </c>
      <c r="M34" s="209"/>
      <c r="P34" s="394"/>
      <c r="Q34" s="278"/>
      <c r="R34" s="241" t="s">
        <v>648</v>
      </c>
      <c r="S34" s="279" t="s">
        <v>431</v>
      </c>
      <c r="T34" s="279" t="s">
        <v>431</v>
      </c>
      <c r="U34" s="205"/>
      <c r="V34" s="394"/>
      <c r="W34" s="278"/>
      <c r="X34" s="241" t="s">
        <v>569</v>
      </c>
      <c r="Y34" s="279" t="s">
        <v>443</v>
      </c>
      <c r="Z34" s="279" t="s">
        <v>451</v>
      </c>
      <c r="AA34" s="280"/>
      <c r="AB34" s="205"/>
      <c r="AC34" s="394"/>
      <c r="AD34" s="281"/>
      <c r="AE34" s="241" t="s">
        <v>9</v>
      </c>
      <c r="AF34" s="279">
        <v>3</v>
      </c>
      <c r="AG34" s="279" t="s">
        <v>433</v>
      </c>
      <c r="AH34" s="209"/>
      <c r="AI34" s="195">
        <f t="shared" si="0"/>
        <v>32</v>
      </c>
      <c r="AJ34" s="198"/>
      <c r="AK34" s="197" t="str">
        <f>IF(AJ34&lt;&gt;"",COUNTIF(AJ$2:AJ34,"y"),"")</f>
        <v/>
      </c>
      <c r="AL34" s="247" t="s">
        <v>264</v>
      </c>
      <c r="AM34" s="248"/>
      <c r="AN34" s="248" t="s">
        <v>256</v>
      </c>
      <c r="AP34" s="35" t="s">
        <v>696</v>
      </c>
      <c r="AQ34" s="35"/>
      <c r="AR34" s="35" t="s">
        <v>696</v>
      </c>
      <c r="AS34" s="195">
        <f t="shared" si="1"/>
        <v>32</v>
      </c>
      <c r="AT34" s="198"/>
      <c r="AU34" s="197" t="str">
        <f>IF(AT34&lt;&gt;"",COUNTIF(AT$2:AT34,"y"),"")</f>
        <v/>
      </c>
      <c r="AV34" s="265" t="s">
        <v>289</v>
      </c>
      <c r="AW34" s="266" t="s">
        <v>290</v>
      </c>
      <c r="AX34" s="252" t="s">
        <v>237</v>
      </c>
    </row>
    <row r="35" spans="2:50" customFormat="1" ht="11.25" customHeight="1" thickBot="1" x14ac:dyDescent="0.25">
      <c r="B35" s="417"/>
      <c r="C35" s="214" t="s">
        <v>428</v>
      </c>
      <c r="D35" s="216" t="s">
        <v>481</v>
      </c>
      <c r="E35" s="227" t="s">
        <v>417</v>
      </c>
      <c r="F35" s="227">
        <v>5</v>
      </c>
      <c r="G35" s="209"/>
      <c r="H35" s="427"/>
      <c r="I35" s="214" t="s">
        <v>451</v>
      </c>
      <c r="J35" s="244" t="s">
        <v>467</v>
      </c>
      <c r="K35" s="227" t="s">
        <v>443</v>
      </c>
      <c r="L35" s="227" t="s">
        <v>451</v>
      </c>
      <c r="M35" s="209"/>
      <c r="P35" s="394"/>
      <c r="Q35" s="278"/>
      <c r="R35" s="241" t="s">
        <v>649</v>
      </c>
      <c r="S35" s="279" t="s">
        <v>431</v>
      </c>
      <c r="T35" s="279" t="s">
        <v>437</v>
      </c>
      <c r="U35" s="205"/>
      <c r="V35" s="394"/>
      <c r="W35" s="278"/>
      <c r="X35" s="241" t="s">
        <v>586</v>
      </c>
      <c r="Y35" s="279" t="s">
        <v>443</v>
      </c>
      <c r="Z35" s="279" t="s">
        <v>424</v>
      </c>
      <c r="AA35" s="280"/>
      <c r="AB35" s="205"/>
      <c r="AC35" s="394"/>
      <c r="AD35" s="281"/>
      <c r="AE35" s="241" t="s">
        <v>8</v>
      </c>
      <c r="AF35" s="279">
        <v>3</v>
      </c>
      <c r="AG35" s="279" t="s">
        <v>417</v>
      </c>
      <c r="AH35" s="209"/>
      <c r="AI35" s="195">
        <f t="shared" si="0"/>
        <v>33</v>
      </c>
      <c r="AJ35" s="198"/>
      <c r="AK35" s="197" t="str">
        <f>IF(AJ35&lt;&gt;"",COUNTIF(AJ$2:AJ35,"y"),"")</f>
        <v/>
      </c>
      <c r="AL35" s="247" t="s">
        <v>240</v>
      </c>
      <c r="AM35" s="248"/>
      <c r="AN35" s="248" t="s">
        <v>241</v>
      </c>
      <c r="AP35" s="35" t="s">
        <v>682</v>
      </c>
      <c r="AQ35" s="35"/>
      <c r="AR35" s="35" t="s">
        <v>682</v>
      </c>
      <c r="AS35" s="195">
        <f t="shared" si="1"/>
        <v>33</v>
      </c>
      <c r="AT35" s="198"/>
      <c r="AU35" s="197" t="str">
        <f>IF(AT35&lt;&gt;"",COUNTIF(AT$2:AT35,"y"),"")</f>
        <v/>
      </c>
      <c r="AV35" s="267" t="s">
        <v>295</v>
      </c>
      <c r="AW35" s="268" t="s">
        <v>296</v>
      </c>
      <c r="AX35" s="255" t="s">
        <v>237</v>
      </c>
    </row>
    <row r="36" spans="2:50" customFormat="1" ht="11.25" customHeight="1" thickBot="1" x14ac:dyDescent="0.25">
      <c r="B36" s="417"/>
      <c r="C36" s="214" t="s">
        <v>428</v>
      </c>
      <c r="D36" s="216" t="s">
        <v>482</v>
      </c>
      <c r="E36" s="227" t="s">
        <v>417</v>
      </c>
      <c r="F36" s="227">
        <v>6</v>
      </c>
      <c r="G36" s="209"/>
      <c r="H36" s="427"/>
      <c r="I36" s="214" t="s">
        <v>417</v>
      </c>
      <c r="J36" s="216" t="s">
        <v>463</v>
      </c>
      <c r="K36" s="227" t="s">
        <v>443</v>
      </c>
      <c r="L36" s="227" t="s">
        <v>436</v>
      </c>
      <c r="M36" s="209"/>
      <c r="P36" s="395"/>
      <c r="Q36" s="278"/>
      <c r="R36" s="282" t="s">
        <v>650</v>
      </c>
      <c r="S36" s="279" t="s">
        <v>431</v>
      </c>
      <c r="T36" s="279" t="s">
        <v>424</v>
      </c>
      <c r="U36" s="205"/>
      <c r="V36" s="394"/>
      <c r="W36" s="278"/>
      <c r="X36" s="241" t="s">
        <v>585</v>
      </c>
      <c r="Y36" s="279" t="s">
        <v>443</v>
      </c>
      <c r="Z36" s="279" t="s">
        <v>443</v>
      </c>
      <c r="AA36" s="280"/>
      <c r="AB36" s="205"/>
      <c r="AC36" s="394"/>
      <c r="AD36" s="281"/>
      <c r="AE36" s="241" t="s">
        <v>627</v>
      </c>
      <c r="AF36" s="279">
        <v>3</v>
      </c>
      <c r="AG36" s="279" t="s">
        <v>420</v>
      </c>
      <c r="AH36" s="209"/>
      <c r="AI36" s="195">
        <f t="shared" si="0"/>
        <v>34</v>
      </c>
      <c r="AJ36" s="44" t="s">
        <v>0</v>
      </c>
      <c r="AK36" s="197">
        <f>IF(AJ36&lt;&gt;"",COUNTIF(AJ$2:AJ36,"y"),"")</f>
        <v>4</v>
      </c>
      <c r="AL36" s="247" t="s">
        <v>197</v>
      </c>
      <c r="AM36" s="248"/>
      <c r="AN36" s="248" t="s">
        <v>241</v>
      </c>
      <c r="AP36" s="35" t="s">
        <v>682</v>
      </c>
      <c r="AQ36" s="35"/>
      <c r="AR36" s="35" t="s">
        <v>682</v>
      </c>
      <c r="AS36" s="195">
        <f t="shared" si="1"/>
        <v>34</v>
      </c>
      <c r="AT36" s="198"/>
      <c r="AU36" s="197" t="str">
        <f>IF(AT36&lt;&gt;"",COUNTIF(AT$2:AT36,"y"),"")</f>
        <v/>
      </c>
      <c r="AV36" s="269" t="s">
        <v>300</v>
      </c>
      <c r="AW36" s="270" t="s">
        <v>301</v>
      </c>
      <c r="AX36" s="259" t="s">
        <v>237</v>
      </c>
    </row>
    <row r="37" spans="2:50" customFormat="1" ht="11.25" customHeight="1" thickBot="1" x14ac:dyDescent="0.25">
      <c r="B37" s="417"/>
      <c r="C37" s="214" t="s">
        <v>428</v>
      </c>
      <c r="D37" s="216" t="s">
        <v>483</v>
      </c>
      <c r="E37" s="227" t="s">
        <v>417</v>
      </c>
      <c r="F37" s="227">
        <v>7</v>
      </c>
      <c r="G37" s="209"/>
      <c r="H37" s="427"/>
      <c r="I37" s="214" t="s">
        <v>417</v>
      </c>
      <c r="J37" s="242" t="s">
        <v>74</v>
      </c>
      <c r="K37" s="243" t="s">
        <v>443</v>
      </c>
      <c r="L37" s="243" t="s">
        <v>435</v>
      </c>
      <c r="M37" s="209"/>
      <c r="P37" s="404" t="s">
        <v>588</v>
      </c>
      <c r="Q37" s="278"/>
      <c r="R37" s="246" t="s">
        <v>651</v>
      </c>
      <c r="S37" s="279" t="s">
        <v>429</v>
      </c>
      <c r="T37" s="279">
        <v>3</v>
      </c>
      <c r="U37" s="205"/>
      <c r="V37" s="394"/>
      <c r="W37" s="278"/>
      <c r="X37" s="241" t="s">
        <v>465</v>
      </c>
      <c r="Y37" s="279" t="s">
        <v>443</v>
      </c>
      <c r="Z37" s="279" t="s">
        <v>420</v>
      </c>
      <c r="AA37" s="280"/>
      <c r="AB37" s="205"/>
      <c r="AC37" s="393" t="s">
        <v>541</v>
      </c>
      <c r="AD37" s="281"/>
      <c r="AE37" s="246" t="s">
        <v>533</v>
      </c>
      <c r="AF37" s="279">
        <v>4</v>
      </c>
      <c r="AG37" s="279" t="s">
        <v>418</v>
      </c>
      <c r="AH37" s="209"/>
      <c r="AI37" s="195">
        <f t="shared" si="0"/>
        <v>35</v>
      </c>
      <c r="AJ37" s="198"/>
      <c r="AK37" s="197" t="str">
        <f>IF(AJ37&lt;&gt;"",COUNTIF(AJ$2:AJ37,"y"),"")</f>
        <v/>
      </c>
      <c r="AL37" s="247" t="s">
        <v>255</v>
      </c>
      <c r="AM37" s="248"/>
      <c r="AN37" s="248" t="s">
        <v>256</v>
      </c>
      <c r="AP37" s="35" t="s">
        <v>694</v>
      </c>
      <c r="AQ37" s="35" t="s">
        <v>695</v>
      </c>
      <c r="AR37" s="35" t="s">
        <v>694</v>
      </c>
      <c r="AS37" s="195">
        <f t="shared" si="1"/>
        <v>35</v>
      </c>
      <c r="AT37" s="198"/>
      <c r="AU37" s="197" t="str">
        <f>IF(AT37&lt;&gt;"",COUNTIF(AT$2:AT37,"y"),"")</f>
        <v/>
      </c>
      <c r="AV37" s="256" t="s">
        <v>304</v>
      </c>
      <c r="AW37" s="254" t="s">
        <v>305</v>
      </c>
      <c r="AX37" s="255" t="s">
        <v>306</v>
      </c>
    </row>
    <row r="38" spans="2:50" customFormat="1" ht="11.25" customHeight="1" thickBot="1" x14ac:dyDescent="0.25">
      <c r="B38" s="417"/>
      <c r="C38" s="214" t="s">
        <v>428</v>
      </c>
      <c r="D38" s="216" t="s">
        <v>484</v>
      </c>
      <c r="E38" s="227" t="s">
        <v>417</v>
      </c>
      <c r="F38" s="227">
        <v>8</v>
      </c>
      <c r="G38" s="209"/>
      <c r="H38" s="427"/>
      <c r="I38" s="214" t="s">
        <v>417</v>
      </c>
      <c r="J38" s="216" t="s">
        <v>458</v>
      </c>
      <c r="K38" s="227" t="s">
        <v>443</v>
      </c>
      <c r="L38" s="227" t="s">
        <v>430</v>
      </c>
      <c r="M38" s="209"/>
      <c r="P38" s="405"/>
      <c r="Q38" s="278"/>
      <c r="R38" s="241" t="s">
        <v>652</v>
      </c>
      <c r="S38" s="279" t="s">
        <v>429</v>
      </c>
      <c r="T38" s="279" t="s">
        <v>429</v>
      </c>
      <c r="U38" s="205"/>
      <c r="V38" s="394"/>
      <c r="W38" s="278"/>
      <c r="X38" s="241" t="s">
        <v>74</v>
      </c>
      <c r="Y38" s="279" t="s">
        <v>443</v>
      </c>
      <c r="Z38" s="279" t="s">
        <v>435</v>
      </c>
      <c r="AA38" s="280"/>
      <c r="AB38" s="205"/>
      <c r="AC38" s="394"/>
      <c r="AD38" s="281"/>
      <c r="AE38" s="241" t="s">
        <v>629</v>
      </c>
      <c r="AF38" s="279">
        <v>4</v>
      </c>
      <c r="AG38" s="279" t="s">
        <v>429</v>
      </c>
      <c r="AH38" s="209"/>
      <c r="AI38" s="195">
        <f t="shared" si="0"/>
        <v>36</v>
      </c>
      <c r="AJ38" s="198"/>
      <c r="AK38" s="197" t="str">
        <f>IF(AJ38&lt;&gt;"",COUNTIF(AJ$2:AJ38,"y"),"")</f>
        <v/>
      </c>
      <c r="AL38" s="247" t="s">
        <v>200</v>
      </c>
      <c r="AM38" s="248"/>
      <c r="AN38" s="248" t="s">
        <v>196</v>
      </c>
      <c r="AP38" s="35" t="s">
        <v>687</v>
      </c>
      <c r="AQ38" s="35"/>
      <c r="AR38" s="35" t="s">
        <v>687</v>
      </c>
      <c r="AS38" s="195">
        <f t="shared" si="1"/>
        <v>36</v>
      </c>
      <c r="AT38" s="198"/>
      <c r="AU38" s="197" t="str">
        <f>IF(AT38&lt;&gt;"",COUNTIF(AT$2:AT38,"y"),"")</f>
        <v/>
      </c>
      <c r="AV38" s="264" t="s">
        <v>308</v>
      </c>
      <c r="AW38" s="254" t="s">
        <v>309</v>
      </c>
      <c r="AX38" s="255" t="s">
        <v>306</v>
      </c>
    </row>
    <row r="39" spans="2:50" customFormat="1" ht="11.25" customHeight="1" thickBot="1" x14ac:dyDescent="0.25">
      <c r="B39" s="417"/>
      <c r="C39" s="214" t="s">
        <v>428</v>
      </c>
      <c r="D39" s="216" t="s">
        <v>485</v>
      </c>
      <c r="E39" s="227" t="s">
        <v>417</v>
      </c>
      <c r="F39" s="227">
        <v>9</v>
      </c>
      <c r="G39" s="209"/>
      <c r="H39" s="427"/>
      <c r="I39" s="214" t="s">
        <v>425</v>
      </c>
      <c r="J39" s="235" t="s">
        <v>460</v>
      </c>
      <c r="K39" s="236" t="s">
        <v>443</v>
      </c>
      <c r="L39" s="236" t="s">
        <v>421</v>
      </c>
      <c r="M39" s="209"/>
      <c r="P39" s="405"/>
      <c r="Q39" s="278"/>
      <c r="R39" s="241" t="s">
        <v>653</v>
      </c>
      <c r="S39" s="279" t="s">
        <v>429</v>
      </c>
      <c r="T39" s="279" t="s">
        <v>433</v>
      </c>
      <c r="U39" s="205"/>
      <c r="V39" s="394"/>
      <c r="W39" s="278"/>
      <c r="X39" s="241" t="s">
        <v>459</v>
      </c>
      <c r="Y39" s="279" t="s">
        <v>443</v>
      </c>
      <c r="Z39" s="279" t="s">
        <v>430</v>
      </c>
      <c r="AA39" s="280"/>
      <c r="AB39" s="205"/>
      <c r="AC39" s="394"/>
      <c r="AD39" s="281"/>
      <c r="AE39" s="241" t="s">
        <v>532</v>
      </c>
      <c r="AF39" s="279">
        <v>4</v>
      </c>
      <c r="AG39" s="279" t="s">
        <v>437</v>
      </c>
      <c r="AH39" s="209"/>
      <c r="AI39" s="195">
        <f t="shared" si="0"/>
        <v>37</v>
      </c>
      <c r="AJ39" s="198"/>
      <c r="AK39" s="197" t="str">
        <f>IF(AJ39&lt;&gt;"",COUNTIF(AJ$2:AJ39,"y"),"")</f>
        <v/>
      </c>
      <c r="AL39" s="247" t="s">
        <v>217</v>
      </c>
      <c r="AM39" s="248"/>
      <c r="AN39" s="248" t="s">
        <v>206</v>
      </c>
      <c r="AP39" s="35" t="s">
        <v>687</v>
      </c>
      <c r="AQ39" s="35"/>
      <c r="AR39" s="35" t="s">
        <v>687</v>
      </c>
      <c r="AS39" s="195">
        <f t="shared" si="1"/>
        <v>37</v>
      </c>
      <c r="AT39" s="198"/>
      <c r="AU39" s="197" t="str">
        <f>IF(AT39&lt;&gt;"",COUNTIF(AT$2:AT39,"y"),"")</f>
        <v/>
      </c>
      <c r="AV39" s="271" t="s">
        <v>312</v>
      </c>
      <c r="AW39" s="254" t="s">
        <v>313</v>
      </c>
      <c r="AX39" s="255" t="s">
        <v>306</v>
      </c>
    </row>
    <row r="40" spans="2:50" customFormat="1" ht="11.25" customHeight="1" thickBot="1" x14ac:dyDescent="0.25">
      <c r="B40" s="424" t="s">
        <v>468</v>
      </c>
      <c r="C40" s="214" t="s">
        <v>423</v>
      </c>
      <c r="D40" s="215" t="s">
        <v>540</v>
      </c>
      <c r="E40" s="227" t="s">
        <v>423</v>
      </c>
      <c r="F40" s="227" t="s">
        <v>428</v>
      </c>
      <c r="G40" s="209"/>
      <c r="H40" s="427"/>
      <c r="I40" s="214" t="s">
        <v>427</v>
      </c>
      <c r="J40" s="216" t="s">
        <v>464</v>
      </c>
      <c r="K40" s="227" t="s">
        <v>443</v>
      </c>
      <c r="L40" s="227" t="s">
        <v>427</v>
      </c>
      <c r="M40" s="209"/>
      <c r="P40" s="405"/>
      <c r="Q40" s="278"/>
      <c r="R40" s="241" t="s">
        <v>456</v>
      </c>
      <c r="S40" s="279" t="s">
        <v>429</v>
      </c>
      <c r="T40" s="279" t="s">
        <v>417</v>
      </c>
      <c r="U40" s="205"/>
      <c r="V40" s="394"/>
      <c r="W40" s="278"/>
      <c r="X40" s="241" t="s">
        <v>460</v>
      </c>
      <c r="Y40" s="279" t="s">
        <v>443</v>
      </c>
      <c r="Z40" s="279" t="s">
        <v>421</v>
      </c>
      <c r="AA40" s="280"/>
      <c r="AB40" s="205"/>
      <c r="AC40" s="394"/>
      <c r="AD40" s="281"/>
      <c r="AE40" s="241" t="s">
        <v>12</v>
      </c>
      <c r="AF40" s="279">
        <v>4</v>
      </c>
      <c r="AG40" s="279" t="s">
        <v>426</v>
      </c>
      <c r="AH40" s="209"/>
      <c r="AI40" s="195">
        <f t="shared" si="0"/>
        <v>38</v>
      </c>
      <c r="AJ40" s="155"/>
      <c r="AK40" s="197" t="str">
        <f>IF(AJ40&lt;&gt;"",COUNTIF(AJ$2:AJ40,"y"),"")</f>
        <v/>
      </c>
      <c r="AL40" s="247" t="s">
        <v>291</v>
      </c>
      <c r="AM40" s="248"/>
      <c r="AN40" s="248" t="s">
        <v>292</v>
      </c>
      <c r="AP40" s="35" t="s">
        <v>677</v>
      </c>
      <c r="AQ40" s="35"/>
      <c r="AR40" s="35" t="s">
        <v>677</v>
      </c>
      <c r="AS40" s="195">
        <f t="shared" si="1"/>
        <v>38</v>
      </c>
      <c r="AT40" s="198"/>
      <c r="AU40" s="197" t="str">
        <f>IF(AT40&lt;&gt;"",COUNTIF(AT$2:AT40,"y"),"")</f>
        <v/>
      </c>
      <c r="AV40" s="264" t="s">
        <v>314</v>
      </c>
      <c r="AW40" s="254" t="s">
        <v>315</v>
      </c>
      <c r="AX40" s="255" t="s">
        <v>306</v>
      </c>
    </row>
    <row r="41" spans="2:50" customFormat="1" ht="11.25" customHeight="1" thickBot="1" x14ac:dyDescent="0.25">
      <c r="B41" s="425"/>
      <c r="C41" s="214" t="s">
        <v>423</v>
      </c>
      <c r="D41" s="216" t="s">
        <v>40</v>
      </c>
      <c r="E41" s="227" t="s">
        <v>423</v>
      </c>
      <c r="F41" s="227" t="s">
        <v>431</v>
      </c>
      <c r="G41" s="209"/>
      <c r="H41" s="427"/>
      <c r="I41" s="214" t="s">
        <v>425</v>
      </c>
      <c r="J41" s="235" t="s">
        <v>31</v>
      </c>
      <c r="K41" s="236" t="s">
        <v>443</v>
      </c>
      <c r="L41" s="236" t="s">
        <v>425</v>
      </c>
      <c r="M41" s="209"/>
      <c r="P41" s="405"/>
      <c r="Q41" s="278"/>
      <c r="R41" s="241" t="s">
        <v>457</v>
      </c>
      <c r="S41" s="279" t="s">
        <v>429</v>
      </c>
      <c r="T41" s="279" t="s">
        <v>424</v>
      </c>
      <c r="U41" s="205"/>
      <c r="V41" s="394"/>
      <c r="W41" s="278"/>
      <c r="X41" s="241" t="s">
        <v>31</v>
      </c>
      <c r="Y41" s="279" t="s">
        <v>443</v>
      </c>
      <c r="Z41" s="279" t="s">
        <v>425</v>
      </c>
      <c r="AA41" s="280"/>
      <c r="AB41" s="205"/>
      <c r="AC41" s="393" t="s">
        <v>542</v>
      </c>
      <c r="AD41" s="281"/>
      <c r="AE41" s="246" t="s">
        <v>16</v>
      </c>
      <c r="AF41" s="279">
        <v>5</v>
      </c>
      <c r="AG41" s="279" t="s">
        <v>432</v>
      </c>
      <c r="AH41" s="209"/>
      <c r="AI41" s="195">
        <f t="shared" si="0"/>
        <v>39</v>
      </c>
      <c r="AJ41" s="155"/>
      <c r="AK41" s="197" t="str">
        <f>IF(AJ41&lt;&gt;"",COUNTIF(AJ$2:AJ41,"y"),"")</f>
        <v/>
      </c>
      <c r="AL41" s="247" t="s">
        <v>297</v>
      </c>
      <c r="AM41" s="248"/>
      <c r="AN41" s="248" t="s">
        <v>292</v>
      </c>
      <c r="AP41" s="35" t="s">
        <v>677</v>
      </c>
      <c r="AQ41" s="35"/>
      <c r="AR41" s="35" t="s">
        <v>677</v>
      </c>
      <c r="AS41" s="195">
        <f t="shared" si="1"/>
        <v>39</v>
      </c>
      <c r="AT41" s="198"/>
      <c r="AU41" s="197" t="str">
        <f>IF(AT41&lt;&gt;"",COUNTIF(AT$2:AT41,"y"),"")</f>
        <v/>
      </c>
      <c r="AV41" s="256" t="s">
        <v>317</v>
      </c>
      <c r="AW41" s="254" t="s">
        <v>318</v>
      </c>
      <c r="AX41" s="255" t="s">
        <v>306</v>
      </c>
    </row>
    <row r="42" spans="2:50" customFormat="1" ht="11.25" customHeight="1" thickBot="1" x14ac:dyDescent="0.25">
      <c r="B42" s="425"/>
      <c r="C42" s="214" t="s">
        <v>423</v>
      </c>
      <c r="D42" s="216" t="s">
        <v>536</v>
      </c>
      <c r="E42" s="227" t="s">
        <v>423</v>
      </c>
      <c r="F42" s="227" t="s">
        <v>429</v>
      </c>
      <c r="G42" s="209"/>
      <c r="H42" s="428"/>
      <c r="I42" s="214"/>
      <c r="J42" s="218" t="s">
        <v>38</v>
      </c>
      <c r="K42" s="227" t="s">
        <v>443</v>
      </c>
      <c r="L42" s="227" t="s">
        <v>444</v>
      </c>
      <c r="M42" s="209"/>
      <c r="P42" s="405"/>
      <c r="Q42" s="278"/>
      <c r="R42" s="241" t="s">
        <v>654</v>
      </c>
      <c r="S42" s="279" t="s">
        <v>429</v>
      </c>
      <c r="T42" s="279" t="s">
        <v>430</v>
      </c>
      <c r="U42" s="205"/>
      <c r="V42" s="395"/>
      <c r="W42" s="278"/>
      <c r="X42" s="282" t="s">
        <v>38</v>
      </c>
      <c r="Y42" s="279" t="s">
        <v>443</v>
      </c>
      <c r="Z42" s="279" t="s">
        <v>439</v>
      </c>
      <c r="AA42" s="280"/>
      <c r="AB42" s="205"/>
      <c r="AC42" s="394"/>
      <c r="AD42" s="281"/>
      <c r="AE42" s="241" t="s">
        <v>17</v>
      </c>
      <c r="AF42" s="279">
        <v>5</v>
      </c>
      <c r="AG42" s="279" t="s">
        <v>428</v>
      </c>
      <c r="AH42" s="209"/>
      <c r="AI42" s="195">
        <f t="shared" si="0"/>
        <v>40</v>
      </c>
      <c r="AJ42" s="198"/>
      <c r="AK42" s="197" t="str">
        <f>IF(AJ42&lt;&gt;"",COUNTIF(AJ$2:AJ42,"y"),"")</f>
        <v/>
      </c>
      <c r="AL42" s="247" t="s">
        <v>335</v>
      </c>
      <c r="AM42" s="248"/>
      <c r="AN42" s="248" t="s">
        <v>336</v>
      </c>
      <c r="AP42" s="35" t="s">
        <v>669</v>
      </c>
      <c r="AQ42" s="35"/>
      <c r="AR42" s="35" t="s">
        <v>669</v>
      </c>
      <c r="AS42" s="195">
        <f t="shared" si="1"/>
        <v>40</v>
      </c>
      <c r="AT42" s="198"/>
      <c r="AU42" s="197" t="str">
        <f>IF(AT42&lt;&gt;"",COUNTIF(AT$2:AT42,"y"),"")</f>
        <v/>
      </c>
      <c r="AV42" s="272" t="s">
        <v>325</v>
      </c>
      <c r="AW42" s="251" t="s">
        <v>326</v>
      </c>
      <c r="AX42" s="252" t="s">
        <v>327</v>
      </c>
    </row>
    <row r="43" spans="2:50" customFormat="1" ht="11.25" customHeight="1" thickBot="1" x14ac:dyDescent="0.25">
      <c r="B43" s="425"/>
      <c r="C43" s="214" t="s">
        <v>423</v>
      </c>
      <c r="D43" s="216" t="s">
        <v>535</v>
      </c>
      <c r="E43" s="227" t="s">
        <v>423</v>
      </c>
      <c r="F43" s="227" t="s">
        <v>437</v>
      </c>
      <c r="G43" s="209"/>
      <c r="H43" s="416" t="s">
        <v>537</v>
      </c>
      <c r="I43" s="214" t="s">
        <v>423</v>
      </c>
      <c r="J43" s="215" t="s">
        <v>505</v>
      </c>
      <c r="K43" s="227" t="s">
        <v>430</v>
      </c>
      <c r="L43" s="227" t="s">
        <v>433</v>
      </c>
      <c r="M43" s="209"/>
      <c r="P43" s="406"/>
      <c r="Q43" s="278"/>
      <c r="R43" s="282" t="s">
        <v>655</v>
      </c>
      <c r="S43" s="279" t="s">
        <v>429</v>
      </c>
      <c r="T43" s="279" t="s">
        <v>427</v>
      </c>
      <c r="U43" s="205"/>
      <c r="V43" s="393" t="s">
        <v>587</v>
      </c>
      <c r="W43" s="278"/>
      <c r="X43" s="246" t="s">
        <v>608</v>
      </c>
      <c r="Y43" s="279" t="s">
        <v>420</v>
      </c>
      <c r="Z43" s="279" t="s">
        <v>426</v>
      </c>
      <c r="AA43" s="280"/>
      <c r="AB43" s="205"/>
      <c r="AC43" s="394"/>
      <c r="AD43" s="281"/>
      <c r="AE43" s="241" t="s">
        <v>18</v>
      </c>
      <c r="AF43" s="279">
        <v>5</v>
      </c>
      <c r="AG43" s="279" t="s">
        <v>451</v>
      </c>
      <c r="AH43" s="209"/>
      <c r="AI43" s="195">
        <f t="shared" si="0"/>
        <v>41</v>
      </c>
      <c r="AJ43" s="198"/>
      <c r="AK43" s="197" t="str">
        <f>IF(AJ43&lt;&gt;"",COUNTIF(AJ$2:AJ43,"y"),"")</f>
        <v/>
      </c>
      <c r="AL43" s="247" t="s">
        <v>354</v>
      </c>
      <c r="AM43" s="248"/>
      <c r="AN43" s="248" t="s">
        <v>355</v>
      </c>
      <c r="AP43" s="35" t="s">
        <v>698</v>
      </c>
      <c r="AQ43" s="35"/>
      <c r="AR43" s="35" t="s">
        <v>698</v>
      </c>
      <c r="AS43" s="195">
        <f t="shared" si="1"/>
        <v>41</v>
      </c>
      <c r="AT43" s="198"/>
      <c r="AU43" s="197" t="str">
        <f>IF(AT43&lt;&gt;"",COUNTIF(AT$2:AT43,"y"),"")</f>
        <v/>
      </c>
      <c r="AV43" s="264" t="s">
        <v>330</v>
      </c>
      <c r="AW43" s="254" t="s">
        <v>331</v>
      </c>
      <c r="AX43" s="255" t="s">
        <v>327</v>
      </c>
    </row>
    <row r="44" spans="2:50" customFormat="1" ht="11.25" customHeight="1" thickBot="1" x14ac:dyDescent="0.25">
      <c r="B44" s="425"/>
      <c r="C44" s="214" t="s">
        <v>423</v>
      </c>
      <c r="D44" s="237" t="s">
        <v>472</v>
      </c>
      <c r="E44" s="227" t="s">
        <v>423</v>
      </c>
      <c r="F44" s="227" t="s">
        <v>423</v>
      </c>
      <c r="G44" s="209"/>
      <c r="H44" s="417"/>
      <c r="I44" s="214" t="s">
        <v>423</v>
      </c>
      <c r="J44" s="216" t="s">
        <v>506</v>
      </c>
      <c r="K44" s="227" t="s">
        <v>430</v>
      </c>
      <c r="L44" s="227" t="s">
        <v>437</v>
      </c>
      <c r="M44" s="209"/>
      <c r="P44" s="393" t="s">
        <v>591</v>
      </c>
      <c r="Q44" s="278"/>
      <c r="R44" s="246" t="s">
        <v>656</v>
      </c>
      <c r="S44" s="279" t="s">
        <v>423</v>
      </c>
      <c r="T44" s="279" t="s">
        <v>418</v>
      </c>
      <c r="U44" s="205"/>
      <c r="V44" s="394"/>
      <c r="W44" s="278"/>
      <c r="X44" s="241" t="s">
        <v>609</v>
      </c>
      <c r="Y44" s="279" t="s">
        <v>420</v>
      </c>
      <c r="Z44" s="279" t="s">
        <v>424</v>
      </c>
      <c r="AA44" s="280"/>
      <c r="AB44" s="205"/>
      <c r="AC44" s="394"/>
      <c r="AD44" s="281"/>
      <c r="AE44" s="241" t="s">
        <v>63</v>
      </c>
      <c r="AF44" s="279">
        <v>5</v>
      </c>
      <c r="AG44" s="279" t="s">
        <v>436</v>
      </c>
      <c r="AH44" s="209"/>
      <c r="AI44" s="195">
        <f t="shared" si="0"/>
        <v>42</v>
      </c>
      <c r="AJ44" s="198"/>
      <c r="AK44" s="197" t="str">
        <f>IF(AJ44&lt;&gt;"",COUNTIF(AJ$2:AJ44,"y"),"")</f>
        <v/>
      </c>
      <c r="AL44" s="247" t="s">
        <v>357</v>
      </c>
      <c r="AM44" s="248"/>
      <c r="AN44" s="248" t="s">
        <v>358</v>
      </c>
      <c r="AP44" s="35" t="s">
        <v>698</v>
      </c>
      <c r="AQ44" s="35"/>
      <c r="AR44" s="35" t="s">
        <v>698</v>
      </c>
      <c r="AS44" s="195">
        <f t="shared" si="1"/>
        <v>42</v>
      </c>
      <c r="AT44" s="198"/>
      <c r="AU44" s="197" t="str">
        <f>IF(AT44&lt;&gt;"",COUNTIF(AT$2:AT44,"y"),"")</f>
        <v/>
      </c>
      <c r="AV44" s="256" t="s">
        <v>333</v>
      </c>
      <c r="AW44" s="254" t="s">
        <v>334</v>
      </c>
      <c r="AX44" s="255" t="s">
        <v>327</v>
      </c>
    </row>
    <row r="45" spans="2:50" customFormat="1" ht="11.25" customHeight="1" thickBot="1" x14ac:dyDescent="0.25">
      <c r="B45" s="425"/>
      <c r="C45" s="214" t="s">
        <v>436</v>
      </c>
      <c r="D45" s="235" t="s">
        <v>567</v>
      </c>
      <c r="E45" s="236" t="s">
        <v>423</v>
      </c>
      <c r="F45" s="236" t="s">
        <v>436</v>
      </c>
      <c r="G45" s="209"/>
      <c r="H45" s="417"/>
      <c r="I45" s="214" t="s">
        <v>423</v>
      </c>
      <c r="J45" s="216" t="s">
        <v>507</v>
      </c>
      <c r="K45" s="227" t="s">
        <v>430</v>
      </c>
      <c r="L45" s="227" t="s">
        <v>417</v>
      </c>
      <c r="M45" s="209"/>
      <c r="P45" s="394"/>
      <c r="Q45" s="278"/>
      <c r="R45" s="241" t="s">
        <v>657</v>
      </c>
      <c r="S45" s="279" t="s">
        <v>423</v>
      </c>
      <c r="T45" s="279" t="s">
        <v>428</v>
      </c>
      <c r="U45" s="205"/>
      <c r="V45" s="394"/>
      <c r="W45" s="278"/>
      <c r="X45" s="241" t="s">
        <v>610</v>
      </c>
      <c r="Y45" s="279" t="s">
        <v>420</v>
      </c>
      <c r="Z45" s="279" t="s">
        <v>423</v>
      </c>
      <c r="AA45" s="280"/>
      <c r="AB45" s="205"/>
      <c r="AC45" s="393" t="s">
        <v>544</v>
      </c>
      <c r="AD45" s="281"/>
      <c r="AE45" s="246" t="s">
        <v>527</v>
      </c>
      <c r="AF45" s="279">
        <v>6</v>
      </c>
      <c r="AG45" s="279" t="s">
        <v>432</v>
      </c>
      <c r="AH45" s="209"/>
      <c r="AI45" s="195">
        <f t="shared" si="0"/>
        <v>43</v>
      </c>
      <c r="AJ45" s="198"/>
      <c r="AK45" s="197" t="str">
        <f>IF(AJ45&lt;&gt;"",COUNTIF(AJ$2:AJ45,"y"),"")</f>
        <v/>
      </c>
      <c r="AL45" s="247" t="s">
        <v>360</v>
      </c>
      <c r="AM45" s="248"/>
      <c r="AN45" s="248" t="s">
        <v>358</v>
      </c>
      <c r="AP45" s="35" t="s">
        <v>698</v>
      </c>
      <c r="AQ45" s="35"/>
      <c r="AR45" s="35" t="s">
        <v>698</v>
      </c>
      <c r="AS45" s="195">
        <f t="shared" si="1"/>
        <v>43</v>
      </c>
      <c r="AT45" s="198"/>
      <c r="AU45" s="197" t="str">
        <f>IF(AT45&lt;&gt;"",COUNTIF(AT$2:AT45,"y"),"")</f>
        <v/>
      </c>
      <c r="AV45" s="256" t="s">
        <v>337</v>
      </c>
      <c r="AW45" s="254" t="s">
        <v>338</v>
      </c>
      <c r="AX45" s="255" t="s">
        <v>327</v>
      </c>
    </row>
    <row r="46" spans="2:50" customFormat="1" ht="11.25" customHeight="1" thickBot="1" x14ac:dyDescent="0.25">
      <c r="B46" s="425"/>
      <c r="C46" s="214" t="s">
        <v>437</v>
      </c>
      <c r="D46" s="216" t="s">
        <v>520</v>
      </c>
      <c r="E46" s="227" t="s">
        <v>423</v>
      </c>
      <c r="F46" s="227" t="s">
        <v>435</v>
      </c>
      <c r="G46" s="209"/>
      <c r="H46" s="417"/>
      <c r="I46" s="214" t="s">
        <v>423</v>
      </c>
      <c r="J46" s="216" t="s">
        <v>508</v>
      </c>
      <c r="K46" s="227" t="s">
        <v>430</v>
      </c>
      <c r="L46" s="227" t="s">
        <v>424</v>
      </c>
      <c r="M46" s="209"/>
      <c r="P46" s="394"/>
      <c r="Q46" s="278"/>
      <c r="R46" s="241" t="s">
        <v>658</v>
      </c>
      <c r="S46" s="279" t="s">
        <v>423</v>
      </c>
      <c r="T46" s="279" t="s">
        <v>431</v>
      </c>
      <c r="U46" s="205"/>
      <c r="V46" s="394"/>
      <c r="W46" s="278"/>
      <c r="X46" s="241" t="s">
        <v>633</v>
      </c>
      <c r="Y46" s="279" t="s">
        <v>420</v>
      </c>
      <c r="Z46" s="279" t="s">
        <v>420</v>
      </c>
      <c r="AA46" s="280"/>
      <c r="AB46" s="205"/>
      <c r="AC46" s="394"/>
      <c r="AD46" s="281"/>
      <c r="AE46" s="241" t="s">
        <v>21</v>
      </c>
      <c r="AF46" s="279">
        <v>6</v>
      </c>
      <c r="AG46" s="279" t="s">
        <v>418</v>
      </c>
      <c r="AH46" s="209"/>
      <c r="AI46" s="195">
        <f t="shared" si="0"/>
        <v>44</v>
      </c>
      <c r="AJ46" s="198"/>
      <c r="AK46" s="197" t="str">
        <f>IF(AJ46&lt;&gt;"",COUNTIF(AJ$2:AJ46,"y"),"")</f>
        <v/>
      </c>
      <c r="AL46" s="247" t="s">
        <v>339</v>
      </c>
      <c r="AM46" s="248"/>
      <c r="AN46" s="248" t="s">
        <v>340</v>
      </c>
      <c r="AP46" s="35" t="s">
        <v>668</v>
      </c>
      <c r="AQ46" s="35"/>
      <c r="AR46" s="35" t="s">
        <v>668</v>
      </c>
      <c r="AS46" s="195">
        <f t="shared" si="1"/>
        <v>44</v>
      </c>
      <c r="AT46" s="198"/>
      <c r="AU46" s="197" t="str">
        <f>IF(AT46&lt;&gt;"",COUNTIF(AT$2:AT46,"y"),"")</f>
        <v/>
      </c>
      <c r="AV46" s="264" t="s">
        <v>341</v>
      </c>
      <c r="AW46" s="254" t="s">
        <v>342</v>
      </c>
      <c r="AX46" s="255" t="s">
        <v>327</v>
      </c>
    </row>
    <row r="47" spans="2:50" customFormat="1" ht="11.25" customHeight="1" thickBot="1" x14ac:dyDescent="0.25">
      <c r="B47" s="425"/>
      <c r="C47" s="214" t="s">
        <v>423</v>
      </c>
      <c r="D47" s="216" t="s">
        <v>519</v>
      </c>
      <c r="E47" s="227" t="s">
        <v>423</v>
      </c>
      <c r="F47" s="227" t="s">
        <v>422</v>
      </c>
      <c r="G47" s="209"/>
      <c r="H47" s="417"/>
      <c r="I47" s="214" t="s">
        <v>423</v>
      </c>
      <c r="J47" s="216" t="s">
        <v>42</v>
      </c>
      <c r="K47" s="227" t="s">
        <v>430</v>
      </c>
      <c r="L47" s="227" t="s">
        <v>430</v>
      </c>
      <c r="M47" s="209"/>
      <c r="P47" s="394"/>
      <c r="Q47" s="278"/>
      <c r="R47" s="241" t="s">
        <v>659</v>
      </c>
      <c r="S47" s="279" t="s">
        <v>423</v>
      </c>
      <c r="T47" s="279" t="s">
        <v>429</v>
      </c>
      <c r="U47" s="205"/>
      <c r="V47" s="394"/>
      <c r="W47" s="278"/>
      <c r="X47" s="241" t="s">
        <v>611</v>
      </c>
      <c r="Y47" s="279" t="s">
        <v>420</v>
      </c>
      <c r="Z47" s="279" t="s">
        <v>422</v>
      </c>
      <c r="AA47" s="280"/>
      <c r="AB47" s="205"/>
      <c r="AC47" s="394"/>
      <c r="AD47" s="281"/>
      <c r="AE47" s="241" t="s">
        <v>24</v>
      </c>
      <c r="AF47" s="279">
        <v>6</v>
      </c>
      <c r="AG47" s="279" t="s">
        <v>428</v>
      </c>
      <c r="AH47" s="209"/>
      <c r="AI47" s="195">
        <f t="shared" si="0"/>
        <v>45</v>
      </c>
      <c r="AJ47" s="198"/>
      <c r="AK47" s="197" t="str">
        <f>IF(AJ47&lt;&gt;"",COUNTIF(AJ$2:AJ47,"y"),"")</f>
        <v/>
      </c>
      <c r="AL47" s="311" t="s">
        <v>343</v>
      </c>
      <c r="AM47" s="248"/>
      <c r="AN47" s="248" t="s">
        <v>340</v>
      </c>
      <c r="AP47" s="35" t="s">
        <v>668</v>
      </c>
      <c r="AQ47" s="35"/>
      <c r="AR47" s="35" t="s">
        <v>668</v>
      </c>
      <c r="AS47" s="195">
        <f t="shared" si="1"/>
        <v>45</v>
      </c>
      <c r="AT47" s="198"/>
      <c r="AU47" s="197" t="str">
        <f>IF(AT47&lt;&gt;"",COUNTIF(AT$2:AT47,"y"),"")</f>
        <v/>
      </c>
      <c r="AV47" s="273" t="s">
        <v>346</v>
      </c>
      <c r="AW47" s="258" t="s">
        <v>347</v>
      </c>
      <c r="AX47" s="259" t="s">
        <v>327</v>
      </c>
    </row>
    <row r="48" spans="2:50" customFormat="1" ht="11.25" customHeight="1" thickBot="1" x14ac:dyDescent="0.25">
      <c r="B48" s="425"/>
      <c r="C48" s="214" t="s">
        <v>436</v>
      </c>
      <c r="D48" s="241" t="s">
        <v>571</v>
      </c>
      <c r="E48" s="227" t="s">
        <v>423</v>
      </c>
      <c r="F48" s="227" t="s">
        <v>421</v>
      </c>
      <c r="G48" s="209"/>
      <c r="H48" s="417"/>
      <c r="I48" s="214" t="s">
        <v>423</v>
      </c>
      <c r="J48" s="216" t="s">
        <v>509</v>
      </c>
      <c r="K48" s="227" t="s">
        <v>430</v>
      </c>
      <c r="L48" s="227" t="s">
        <v>421</v>
      </c>
      <c r="M48" s="209"/>
      <c r="P48" s="394"/>
      <c r="Q48" s="278"/>
      <c r="R48" s="241" t="s">
        <v>660</v>
      </c>
      <c r="S48" s="279" t="s">
        <v>423</v>
      </c>
      <c r="T48" s="279" t="s">
        <v>437</v>
      </c>
      <c r="U48" s="205"/>
      <c r="V48" s="394"/>
      <c r="W48" s="278"/>
      <c r="X48" s="241" t="s">
        <v>419</v>
      </c>
      <c r="Y48" s="279" t="s">
        <v>420</v>
      </c>
      <c r="Z48" s="279" t="s">
        <v>421</v>
      </c>
      <c r="AA48" s="280"/>
      <c r="AB48" s="205"/>
      <c r="AC48" s="394"/>
      <c r="AD48" s="281"/>
      <c r="AE48" s="241" t="s">
        <v>552</v>
      </c>
      <c r="AF48" s="279">
        <v>6</v>
      </c>
      <c r="AG48" s="279" t="s">
        <v>431</v>
      </c>
      <c r="AH48" s="209"/>
      <c r="AI48" s="195">
        <f t="shared" si="0"/>
        <v>46</v>
      </c>
      <c r="AJ48" s="198"/>
      <c r="AK48" s="197" t="str">
        <f>IF(AJ48&lt;&gt;"",COUNTIF(AJ$2:AJ48,"y"),"")</f>
        <v/>
      </c>
      <c r="AL48" s="247" t="s">
        <v>348</v>
      </c>
      <c r="AM48" s="248"/>
      <c r="AN48" s="248" t="s">
        <v>340</v>
      </c>
      <c r="AP48" s="35" t="s">
        <v>668</v>
      </c>
      <c r="AQ48" s="35"/>
      <c r="AR48" s="35" t="s">
        <v>668</v>
      </c>
      <c r="AS48" s="195">
        <f t="shared" si="1"/>
        <v>46</v>
      </c>
      <c r="AT48" s="44"/>
      <c r="AU48" s="197" t="str">
        <f>IF(AT48&lt;&gt;"",COUNTIF(AT$2:AT48,"y"),"")</f>
        <v/>
      </c>
      <c r="AV48" s="250" t="s">
        <v>249</v>
      </c>
      <c r="AW48" s="251" t="s">
        <v>349</v>
      </c>
      <c r="AX48" s="252" t="s">
        <v>41</v>
      </c>
    </row>
    <row r="49" spans="2:50" customFormat="1" ht="11.25" customHeight="1" thickBot="1" x14ac:dyDescent="0.25">
      <c r="B49" s="425"/>
      <c r="C49" s="214" t="s">
        <v>423</v>
      </c>
      <c r="D49" s="216" t="s">
        <v>534</v>
      </c>
      <c r="E49" s="227" t="s">
        <v>423</v>
      </c>
      <c r="F49" s="227" t="s">
        <v>444</v>
      </c>
      <c r="G49" s="209"/>
      <c r="H49" s="417"/>
      <c r="I49" s="214" t="s">
        <v>423</v>
      </c>
      <c r="J49" s="216" t="s">
        <v>510</v>
      </c>
      <c r="K49" s="227" t="s">
        <v>430</v>
      </c>
      <c r="L49" s="227" t="s">
        <v>427</v>
      </c>
      <c r="M49" s="209"/>
      <c r="P49" s="394"/>
      <c r="Q49" s="278"/>
      <c r="R49" s="241" t="s">
        <v>661</v>
      </c>
      <c r="S49" s="279" t="s">
        <v>423</v>
      </c>
      <c r="T49" s="279" t="s">
        <v>423</v>
      </c>
      <c r="U49" s="205"/>
      <c r="V49" s="394"/>
      <c r="W49" s="278"/>
      <c r="X49" s="241" t="s">
        <v>612</v>
      </c>
      <c r="Y49" s="279" t="s">
        <v>420</v>
      </c>
      <c r="Z49" s="279" t="s">
        <v>427</v>
      </c>
      <c r="AA49" s="280"/>
      <c r="AB49" s="205"/>
      <c r="AC49" s="394"/>
      <c r="AD49" s="281"/>
      <c r="AE49" s="241" t="s">
        <v>28</v>
      </c>
      <c r="AF49" s="279">
        <v>6</v>
      </c>
      <c r="AG49" s="279" t="s">
        <v>429</v>
      </c>
      <c r="AH49" s="209"/>
      <c r="AI49" s="195">
        <f t="shared" si="0"/>
        <v>47</v>
      </c>
      <c r="AJ49" s="198"/>
      <c r="AK49" s="197" t="str">
        <f>IF(AJ49&lt;&gt;"",COUNTIF(AJ$2:AJ49,"y"),"")</f>
        <v/>
      </c>
      <c r="AL49" s="247" t="s">
        <v>205</v>
      </c>
      <c r="AM49" s="248"/>
      <c r="AN49" s="248" t="s">
        <v>206</v>
      </c>
      <c r="AP49" s="313" t="s">
        <v>716</v>
      </c>
      <c r="AQ49" s="35"/>
      <c r="AR49" s="313" t="s">
        <v>716</v>
      </c>
      <c r="AS49" s="195">
        <f t="shared" si="1"/>
        <v>47</v>
      </c>
      <c r="AT49" s="198"/>
      <c r="AU49" s="197" t="str">
        <f>IF(AT49&lt;&gt;"",COUNTIF(AT$2:AT49,"y"),"")</f>
        <v/>
      </c>
      <c r="AV49" s="256" t="s">
        <v>352</v>
      </c>
      <c r="AW49" s="254" t="s">
        <v>353</v>
      </c>
      <c r="AX49" s="255" t="s">
        <v>41</v>
      </c>
    </row>
    <row r="50" spans="2:50" customFormat="1" ht="11.25" customHeight="1" thickBot="1" x14ac:dyDescent="0.25">
      <c r="B50" s="416" t="s">
        <v>495</v>
      </c>
      <c r="C50" s="214" t="s">
        <v>420</v>
      </c>
      <c r="D50" s="215" t="s">
        <v>496</v>
      </c>
      <c r="E50" s="227" t="s">
        <v>420</v>
      </c>
      <c r="F50" s="227" t="s">
        <v>426</v>
      </c>
      <c r="G50" s="209"/>
      <c r="H50" s="416" t="s">
        <v>58</v>
      </c>
      <c r="I50" s="214" t="s">
        <v>427</v>
      </c>
      <c r="J50" s="215" t="s">
        <v>75</v>
      </c>
      <c r="K50" s="227" t="s">
        <v>427</v>
      </c>
      <c r="L50" s="227" t="s">
        <v>432</v>
      </c>
      <c r="M50" s="209"/>
      <c r="P50" s="394"/>
      <c r="Q50" s="278"/>
      <c r="R50" s="241" t="s">
        <v>662</v>
      </c>
      <c r="S50" s="279" t="s">
        <v>423</v>
      </c>
      <c r="T50" s="279" t="s">
        <v>436</v>
      </c>
      <c r="U50" s="205"/>
      <c r="V50" s="395"/>
      <c r="W50" s="278"/>
      <c r="X50" s="282" t="s">
        <v>613</v>
      </c>
      <c r="Y50" s="279" t="s">
        <v>420</v>
      </c>
      <c r="Z50" s="279" t="s">
        <v>425</v>
      </c>
      <c r="AA50" s="280"/>
      <c r="AB50" s="205"/>
      <c r="AC50" s="394"/>
      <c r="AD50" s="281"/>
      <c r="AE50" s="241" t="s">
        <v>26</v>
      </c>
      <c r="AF50" s="279">
        <v>6</v>
      </c>
      <c r="AG50" s="279" t="s">
        <v>433</v>
      </c>
      <c r="AH50" s="209"/>
      <c r="AI50" s="195">
        <f t="shared" si="0"/>
        <v>48</v>
      </c>
      <c r="AJ50" s="198"/>
      <c r="AK50" s="197" t="str">
        <f>IF(AJ50&lt;&gt;"",COUNTIF(AJ$2:AJ50,"y"),"")</f>
        <v/>
      </c>
      <c r="AL50" s="247" t="s">
        <v>210</v>
      </c>
      <c r="AM50" s="248"/>
      <c r="AN50" s="248" t="s">
        <v>206</v>
      </c>
      <c r="AP50" s="313" t="s">
        <v>716</v>
      </c>
      <c r="AQ50" s="35"/>
      <c r="AR50" s="313" t="s">
        <v>716</v>
      </c>
      <c r="AS50" s="195">
        <f t="shared" si="1"/>
        <v>48</v>
      </c>
      <c r="AT50" s="44"/>
      <c r="AU50" s="197" t="str">
        <f>IF(AT50&lt;&gt;"",COUNTIF(AT$2:AT50,"y"),"")</f>
        <v/>
      </c>
      <c r="AV50" s="256" t="s">
        <v>253</v>
      </c>
      <c r="AW50" s="254" t="s">
        <v>356</v>
      </c>
      <c r="AX50" s="255" t="s">
        <v>41</v>
      </c>
    </row>
    <row r="51" spans="2:50" customFormat="1" ht="11.25" customHeight="1" thickBot="1" x14ac:dyDescent="0.25">
      <c r="B51" s="417"/>
      <c r="C51" s="214" t="s">
        <v>420</v>
      </c>
      <c r="D51" s="216" t="s">
        <v>497</v>
      </c>
      <c r="E51" s="227" t="s">
        <v>420</v>
      </c>
      <c r="F51" s="227" t="s">
        <v>424</v>
      </c>
      <c r="G51" s="209"/>
      <c r="H51" s="417"/>
      <c r="I51" s="214" t="s">
        <v>417</v>
      </c>
      <c r="J51" s="216" t="s">
        <v>440</v>
      </c>
      <c r="K51" s="227" t="s">
        <v>427</v>
      </c>
      <c r="L51" s="227" t="s">
        <v>418</v>
      </c>
      <c r="M51" s="209"/>
      <c r="P51" s="394"/>
      <c r="Q51" s="278"/>
      <c r="R51" s="241" t="s">
        <v>663</v>
      </c>
      <c r="S51" s="279" t="s">
        <v>423</v>
      </c>
      <c r="T51" s="279" t="s">
        <v>435</v>
      </c>
      <c r="U51" s="205"/>
      <c r="V51" s="393" t="s">
        <v>593</v>
      </c>
      <c r="W51" s="278"/>
      <c r="X51" s="246" t="s">
        <v>75</v>
      </c>
      <c r="Y51" s="279" t="s">
        <v>427</v>
      </c>
      <c r="Z51" s="279" t="s">
        <v>432</v>
      </c>
      <c r="AA51" s="280"/>
      <c r="AB51" s="205"/>
      <c r="AC51" s="394"/>
      <c r="AD51" s="281"/>
      <c r="AE51" s="241" t="s">
        <v>29</v>
      </c>
      <c r="AF51" s="279">
        <v>6</v>
      </c>
      <c r="AG51" s="279" t="s">
        <v>417</v>
      </c>
      <c r="AH51" s="209"/>
      <c r="AI51" s="195">
        <f t="shared" si="0"/>
        <v>49</v>
      </c>
      <c r="AJ51" s="44" t="s">
        <v>0</v>
      </c>
      <c r="AK51" s="197">
        <f>IF(AJ51&lt;&gt;"",COUNTIF(AJ$2:AJ51,"y"),"")</f>
        <v>5</v>
      </c>
      <c r="AL51" s="247" t="s">
        <v>193</v>
      </c>
      <c r="AM51" s="248"/>
      <c r="AN51" s="248" t="s">
        <v>206</v>
      </c>
      <c r="AP51" s="313" t="s">
        <v>716</v>
      </c>
      <c r="AQ51" s="35"/>
      <c r="AR51" s="313" t="s">
        <v>716</v>
      </c>
      <c r="AS51" s="195">
        <f t="shared" si="1"/>
        <v>49</v>
      </c>
      <c r="AT51" s="44"/>
      <c r="AU51" s="197" t="str">
        <f>IF(AT51&lt;&gt;"",COUNTIF(AT$2:AT51,"y"),"")</f>
        <v/>
      </c>
      <c r="AV51" s="256" t="s">
        <v>257</v>
      </c>
      <c r="AW51" s="254" t="s">
        <v>359</v>
      </c>
      <c r="AX51" s="255" t="s">
        <v>41</v>
      </c>
    </row>
    <row r="52" spans="2:50" customFormat="1" ht="11.25" customHeight="1" thickBot="1" x14ac:dyDescent="0.25">
      <c r="B52" s="417"/>
      <c r="C52" s="214" t="s">
        <v>420</v>
      </c>
      <c r="D52" s="216" t="s">
        <v>498</v>
      </c>
      <c r="E52" s="227" t="s">
        <v>420</v>
      </c>
      <c r="F52" s="227" t="s">
        <v>423</v>
      </c>
      <c r="G52" s="209"/>
      <c r="H52" s="417"/>
      <c r="I52" s="214" t="s">
        <v>451</v>
      </c>
      <c r="J52" s="245" t="s">
        <v>72</v>
      </c>
      <c r="K52" s="227" t="s">
        <v>427</v>
      </c>
      <c r="L52" s="227" t="s">
        <v>428</v>
      </c>
      <c r="M52" s="209"/>
      <c r="P52" s="394"/>
      <c r="Q52" s="278"/>
      <c r="R52" s="241" t="s">
        <v>664</v>
      </c>
      <c r="S52" s="279" t="s">
        <v>423</v>
      </c>
      <c r="T52" s="279" t="s">
        <v>422</v>
      </c>
      <c r="U52" s="205"/>
      <c r="V52" s="394"/>
      <c r="W52" s="278"/>
      <c r="X52" s="241" t="s">
        <v>441</v>
      </c>
      <c r="Y52" s="279" t="s">
        <v>427</v>
      </c>
      <c r="Z52" s="279" t="s">
        <v>431</v>
      </c>
      <c r="AA52" s="280"/>
      <c r="AB52" s="205"/>
      <c r="AC52" s="394"/>
      <c r="AD52" s="281"/>
      <c r="AE52" s="241" t="s">
        <v>526</v>
      </c>
      <c r="AF52" s="279">
        <v>6</v>
      </c>
      <c r="AG52" s="279" t="s">
        <v>423</v>
      </c>
      <c r="AH52" s="209"/>
      <c r="AI52" s="195">
        <f t="shared" si="0"/>
        <v>50</v>
      </c>
      <c r="AJ52" s="123"/>
      <c r="AK52" s="197" t="str">
        <f>IF(AJ52&lt;&gt;"",COUNTIF(AJ$2:AJ52,"y"),"")</f>
        <v/>
      </c>
      <c r="AL52" s="187" t="s">
        <v>391</v>
      </c>
      <c r="AM52" s="186"/>
      <c r="AN52" s="186" t="s">
        <v>706</v>
      </c>
      <c r="AP52" s="313" t="s">
        <v>716</v>
      </c>
      <c r="AQ52" s="35"/>
      <c r="AR52" s="313" t="s">
        <v>716</v>
      </c>
      <c r="AS52" s="195">
        <f t="shared" si="1"/>
        <v>50</v>
      </c>
      <c r="AT52" s="198"/>
      <c r="AU52" s="197" t="str">
        <f>IF(AT52&lt;&gt;"",COUNTIF(AT$2:AT52,"y"),"")</f>
        <v/>
      </c>
      <c r="AV52" s="257" t="s">
        <v>361</v>
      </c>
      <c r="AW52" s="258" t="s">
        <v>362</v>
      </c>
      <c r="AX52" s="259" t="s">
        <v>41</v>
      </c>
    </row>
    <row r="53" spans="2:50" customFormat="1" ht="11.25" customHeight="1" thickBot="1" x14ac:dyDescent="0.25">
      <c r="B53" s="417"/>
      <c r="C53" s="214" t="s">
        <v>420</v>
      </c>
      <c r="D53" s="216" t="s">
        <v>500</v>
      </c>
      <c r="E53" s="227" t="s">
        <v>420</v>
      </c>
      <c r="F53" s="227" t="s">
        <v>420</v>
      </c>
      <c r="G53" s="209"/>
      <c r="H53" s="417"/>
      <c r="I53" s="214" t="s">
        <v>427</v>
      </c>
      <c r="J53" s="216" t="s">
        <v>441</v>
      </c>
      <c r="K53" s="227" t="s">
        <v>427</v>
      </c>
      <c r="L53" s="227" t="s">
        <v>431</v>
      </c>
      <c r="M53" s="209"/>
      <c r="P53" s="394"/>
      <c r="Q53" s="278"/>
      <c r="R53" s="241" t="s">
        <v>665</v>
      </c>
      <c r="S53" s="279" t="s">
        <v>423</v>
      </c>
      <c r="T53" s="279" t="s">
        <v>421</v>
      </c>
      <c r="U53" s="205"/>
      <c r="V53" s="394"/>
      <c r="W53" s="278"/>
      <c r="X53" s="241" t="s">
        <v>73</v>
      </c>
      <c r="Y53" s="279" t="s">
        <v>427</v>
      </c>
      <c r="Z53" s="279" t="s">
        <v>429</v>
      </c>
      <c r="AA53" s="280"/>
      <c r="AB53" s="205"/>
      <c r="AC53" s="394"/>
      <c r="AD53" s="281"/>
      <c r="AE53" s="241" t="s">
        <v>60</v>
      </c>
      <c r="AF53" s="279">
        <v>6</v>
      </c>
      <c r="AG53" s="279" t="s">
        <v>434</v>
      </c>
      <c r="AH53" s="209"/>
      <c r="AI53" s="195">
        <f t="shared" si="0"/>
        <v>51</v>
      </c>
      <c r="AJ53" s="44" t="s">
        <v>0</v>
      </c>
      <c r="AK53" s="197">
        <f>IF(AJ53&lt;&gt;"",COUNTIF(AJ$2:AJ53,"y"),"")</f>
        <v>6</v>
      </c>
      <c r="AL53" s="247" t="s">
        <v>201</v>
      </c>
      <c r="AM53" s="248"/>
      <c r="AN53" s="248" t="s">
        <v>252</v>
      </c>
      <c r="AP53" s="35" t="s">
        <v>693</v>
      </c>
      <c r="AQ53" s="35"/>
      <c r="AR53" s="35" t="s">
        <v>693</v>
      </c>
      <c r="AS53" s="195">
        <f t="shared" si="1"/>
        <v>51</v>
      </c>
      <c r="AT53" s="198"/>
      <c r="AU53" s="197" t="str">
        <f>IF(AT53&lt;&gt;"",COUNTIF(AT$2:AT53,"y"),"")</f>
        <v/>
      </c>
      <c r="AV53" s="264" t="s">
        <v>365</v>
      </c>
      <c r="AW53" s="254" t="s">
        <v>366</v>
      </c>
      <c r="AX53" s="255" t="s">
        <v>367</v>
      </c>
    </row>
    <row r="54" spans="2:50" customFormat="1" ht="11.25" customHeight="1" thickBot="1" x14ac:dyDescent="0.25">
      <c r="B54" s="417"/>
      <c r="C54" s="214" t="s">
        <v>420</v>
      </c>
      <c r="D54" s="216" t="s">
        <v>502</v>
      </c>
      <c r="E54" s="227" t="s">
        <v>420</v>
      </c>
      <c r="F54" s="227" t="s">
        <v>422</v>
      </c>
      <c r="G54" s="209"/>
      <c r="H54" s="417"/>
      <c r="I54" s="214" t="s">
        <v>423</v>
      </c>
      <c r="J54" s="237" t="s">
        <v>73</v>
      </c>
      <c r="K54" s="227" t="s">
        <v>427</v>
      </c>
      <c r="L54" s="227" t="s">
        <v>429</v>
      </c>
      <c r="M54" s="209"/>
      <c r="P54" s="395"/>
      <c r="Q54" s="278"/>
      <c r="R54" s="282" t="s">
        <v>666</v>
      </c>
      <c r="S54" s="279" t="s">
        <v>423</v>
      </c>
      <c r="T54" s="279" t="s">
        <v>444</v>
      </c>
      <c r="U54" s="205"/>
      <c r="V54" s="394"/>
      <c r="W54" s="278"/>
      <c r="X54" s="241" t="s">
        <v>52</v>
      </c>
      <c r="Y54" s="279" t="s">
        <v>427</v>
      </c>
      <c r="Z54" s="279" t="s">
        <v>433</v>
      </c>
      <c r="AA54" s="280"/>
      <c r="AB54" s="205"/>
      <c r="AC54" s="394"/>
      <c r="AD54" s="281"/>
      <c r="AE54" s="241" t="s">
        <v>453</v>
      </c>
      <c r="AF54" s="279">
        <v>6</v>
      </c>
      <c r="AG54" s="279" t="s">
        <v>443</v>
      </c>
      <c r="AH54" s="209"/>
      <c r="AI54" s="195">
        <f t="shared" si="0"/>
        <v>52</v>
      </c>
      <c r="AJ54" s="44" t="s">
        <v>0</v>
      </c>
      <c r="AK54" s="197">
        <f>IF(AJ54&lt;&gt;"",COUNTIF(AJ$2:AJ54,"y"),"")</f>
        <v>7</v>
      </c>
      <c r="AL54" s="249" t="s">
        <v>207</v>
      </c>
      <c r="AM54" s="248"/>
      <c r="AN54" s="248" t="s">
        <v>303</v>
      </c>
      <c r="AP54" s="35" t="s">
        <v>674</v>
      </c>
      <c r="AQ54" s="35"/>
      <c r="AR54" s="35" t="s">
        <v>674</v>
      </c>
      <c r="AS54" s="195">
        <f t="shared" si="1"/>
        <v>52</v>
      </c>
      <c r="AT54" s="198"/>
      <c r="AU54" s="197" t="str">
        <f>IF(AT54&lt;&gt;"",COUNTIF(AT$2:AT54,"y"),"")</f>
        <v/>
      </c>
      <c r="AV54" s="256" t="s">
        <v>369</v>
      </c>
      <c r="AW54" s="254" t="s">
        <v>370</v>
      </c>
      <c r="AX54" s="255" t="s">
        <v>367</v>
      </c>
    </row>
    <row r="55" spans="2:50" customFormat="1" ht="11.25" customHeight="1" thickBot="1" x14ac:dyDescent="0.25">
      <c r="B55" s="417"/>
      <c r="C55" s="214" t="s">
        <v>420</v>
      </c>
      <c r="D55" s="216" t="s">
        <v>419</v>
      </c>
      <c r="E55" s="227" t="s">
        <v>420</v>
      </c>
      <c r="F55" s="227" t="s">
        <v>421</v>
      </c>
      <c r="G55" s="209"/>
      <c r="H55" s="417"/>
      <c r="I55" s="214" t="s">
        <v>427</v>
      </c>
      <c r="J55" s="216" t="s">
        <v>52</v>
      </c>
      <c r="K55" s="227" t="s">
        <v>427</v>
      </c>
      <c r="L55" s="227" t="s">
        <v>433</v>
      </c>
      <c r="M55" s="209"/>
      <c r="P55" s="393" t="s">
        <v>590</v>
      </c>
      <c r="Q55" s="278"/>
      <c r="R55" s="246" t="s">
        <v>614</v>
      </c>
      <c r="S55" s="279" t="s">
        <v>430</v>
      </c>
      <c r="T55" s="279" t="s">
        <v>433</v>
      </c>
      <c r="U55" s="205"/>
      <c r="V55" s="394"/>
      <c r="W55" s="278"/>
      <c r="X55" s="241" t="s">
        <v>74</v>
      </c>
      <c r="Y55" s="279" t="s">
        <v>427</v>
      </c>
      <c r="Z55" s="279" t="s">
        <v>435</v>
      </c>
      <c r="AA55" s="280"/>
      <c r="AB55" s="205"/>
      <c r="AC55" s="394"/>
      <c r="AD55" s="281"/>
      <c r="AE55" s="241" t="s">
        <v>554</v>
      </c>
      <c r="AF55" s="279">
        <v>6</v>
      </c>
      <c r="AG55" s="279" t="s">
        <v>420</v>
      </c>
      <c r="AH55" s="209"/>
      <c r="AI55" s="195">
        <f t="shared" si="0"/>
        <v>53</v>
      </c>
      <c r="AJ55" s="44" t="s">
        <v>0</v>
      </c>
      <c r="AK55" s="197">
        <f>IF(AJ55&lt;&gt;"",COUNTIF(AJ$2:AJ55,"y"),"")</f>
        <v>8</v>
      </c>
      <c r="AL55" s="247" t="s">
        <v>222</v>
      </c>
      <c r="AM55" s="248"/>
      <c r="AN55" s="248" t="s">
        <v>58</v>
      </c>
      <c r="AP55" s="35" t="s">
        <v>703</v>
      </c>
      <c r="AQ55" s="35"/>
      <c r="AR55" s="35" t="s">
        <v>703</v>
      </c>
      <c r="AS55" s="195">
        <f t="shared" si="1"/>
        <v>53</v>
      </c>
      <c r="AT55" s="198"/>
      <c r="AU55" s="197" t="str">
        <f>IF(AT55&lt;&gt;"",COUNTIF(AT$2:AT55,"y"),"")</f>
        <v/>
      </c>
      <c r="AV55" s="256" t="s">
        <v>373</v>
      </c>
      <c r="AW55" s="254" t="s">
        <v>374</v>
      </c>
      <c r="AX55" s="255" t="s">
        <v>367</v>
      </c>
    </row>
    <row r="56" spans="2:50" customFormat="1" ht="11.25" customHeight="1" thickBot="1" x14ac:dyDescent="0.25">
      <c r="B56" s="417"/>
      <c r="C56" s="214" t="s">
        <v>420</v>
      </c>
      <c r="D56" s="216" t="s">
        <v>503</v>
      </c>
      <c r="E56" s="227" t="s">
        <v>420</v>
      </c>
      <c r="F56" s="227" t="s">
        <v>427</v>
      </c>
      <c r="G56" s="209"/>
      <c r="H56" s="417"/>
      <c r="I56" s="214" t="s">
        <v>425</v>
      </c>
      <c r="J56" s="242" t="s">
        <v>74</v>
      </c>
      <c r="K56" s="227" t="s">
        <v>427</v>
      </c>
      <c r="L56" s="227" t="s">
        <v>435</v>
      </c>
      <c r="M56" s="209"/>
      <c r="P56" s="394"/>
      <c r="Q56" s="278"/>
      <c r="R56" s="241" t="s">
        <v>615</v>
      </c>
      <c r="S56" s="279" t="s">
        <v>430</v>
      </c>
      <c r="T56" s="279" t="s">
        <v>437</v>
      </c>
      <c r="U56" s="205"/>
      <c r="V56" s="395"/>
      <c r="W56" s="278"/>
      <c r="X56" s="282" t="s">
        <v>442</v>
      </c>
      <c r="Y56" s="279" t="s">
        <v>427</v>
      </c>
      <c r="Z56" s="279" t="s">
        <v>430</v>
      </c>
      <c r="AA56" s="280"/>
      <c r="AB56" s="205"/>
      <c r="AC56" s="394"/>
      <c r="AD56" s="281"/>
      <c r="AE56" s="241" t="s">
        <v>553</v>
      </c>
      <c r="AF56" s="279">
        <v>6</v>
      </c>
      <c r="AG56" s="279" t="s">
        <v>427</v>
      </c>
      <c r="AH56" s="209"/>
      <c r="AI56" s="195">
        <f t="shared" si="0"/>
        <v>54</v>
      </c>
      <c r="AJ56" s="198"/>
      <c r="AK56" s="197" t="str">
        <f>IF(AJ56&lt;&gt;"",COUNTIF(AJ$2:AJ56,"y"),"")</f>
        <v/>
      </c>
      <c r="AL56" s="247" t="s">
        <v>222</v>
      </c>
      <c r="AM56" s="248"/>
      <c r="AN56" s="248" t="s">
        <v>58</v>
      </c>
      <c r="AP56" s="35" t="s">
        <v>703</v>
      </c>
      <c r="AQ56" s="35"/>
      <c r="AR56" s="35" t="s">
        <v>703</v>
      </c>
      <c r="AS56" s="195">
        <f t="shared" si="1"/>
        <v>54</v>
      </c>
      <c r="AT56" s="198"/>
      <c r="AU56" s="197" t="str">
        <f>IF(AT56&lt;&gt;"",COUNTIF(AT$2:AT56,"y"),"")</f>
        <v/>
      </c>
      <c r="AV56" s="257" t="s">
        <v>375</v>
      </c>
      <c r="AW56" s="258" t="s">
        <v>376</v>
      </c>
      <c r="AX56" s="259" t="s">
        <v>367</v>
      </c>
    </row>
    <row r="57" spans="2:50" customFormat="1" ht="11.25" customHeight="1" thickBot="1" x14ac:dyDescent="0.25">
      <c r="B57" s="418"/>
      <c r="C57" s="214" t="s">
        <v>420</v>
      </c>
      <c r="D57" s="218" t="s">
        <v>504</v>
      </c>
      <c r="E57" s="227" t="s">
        <v>420</v>
      </c>
      <c r="F57" s="227" t="s">
        <v>425</v>
      </c>
      <c r="G57" s="209"/>
      <c r="H57" s="418"/>
      <c r="I57" s="214" t="s">
        <v>427</v>
      </c>
      <c r="J57" s="218" t="s">
        <v>442</v>
      </c>
      <c r="K57" s="227" t="s">
        <v>427</v>
      </c>
      <c r="L57" s="227" t="s">
        <v>430</v>
      </c>
      <c r="M57" s="209"/>
      <c r="P57" s="394"/>
      <c r="Q57" s="278"/>
      <c r="R57" s="241" t="s">
        <v>616</v>
      </c>
      <c r="S57" s="279" t="s">
        <v>430</v>
      </c>
      <c r="T57" s="279" t="s">
        <v>417</v>
      </c>
      <c r="U57" s="205"/>
      <c r="V57" s="306"/>
      <c r="W57" s="306"/>
      <c r="X57" s="306"/>
      <c r="Y57" s="306"/>
      <c r="Z57" s="306"/>
      <c r="AA57" s="306"/>
      <c r="AB57" s="205"/>
      <c r="AC57" s="395"/>
      <c r="AD57" s="281"/>
      <c r="AE57" s="282" t="s">
        <v>555</v>
      </c>
      <c r="AF57" s="279">
        <v>6</v>
      </c>
      <c r="AG57" s="279" t="s">
        <v>425</v>
      </c>
      <c r="AH57" s="209"/>
      <c r="AI57" s="195">
        <f t="shared" si="0"/>
        <v>55</v>
      </c>
      <c r="AJ57" s="198"/>
      <c r="AK57" s="197" t="str">
        <f>IF(AJ57&lt;&gt;"",COUNTIF(AJ$2:AJ57,"y"),"")</f>
        <v/>
      </c>
      <c r="AL57" s="247" t="s">
        <v>363</v>
      </c>
      <c r="AM57" s="248"/>
      <c r="AN57" s="248" t="s">
        <v>364</v>
      </c>
      <c r="AP57" s="35" t="s">
        <v>701</v>
      </c>
      <c r="AQ57" s="35" t="s">
        <v>700</v>
      </c>
      <c r="AR57" s="35" t="s">
        <v>701</v>
      </c>
      <c r="AS57" s="195">
        <f t="shared" si="1"/>
        <v>55</v>
      </c>
      <c r="AT57" s="198"/>
      <c r="AU57" s="197" t="str">
        <f>IF(AT57&lt;&gt;"",COUNTIF(AT$2:AT57,"y"),"")</f>
        <v/>
      </c>
      <c r="AV57" s="274" t="s">
        <v>379</v>
      </c>
      <c r="AW57" s="275"/>
      <c r="AX57" s="276" t="s">
        <v>380</v>
      </c>
    </row>
    <row r="58" spans="2:50" customFormat="1" ht="11.25" customHeight="1" thickBot="1" x14ac:dyDescent="0.25">
      <c r="B58" s="209"/>
      <c r="C58" s="209"/>
      <c r="D58" s="209"/>
      <c r="E58" s="232"/>
      <c r="F58" s="232"/>
      <c r="G58" s="209"/>
      <c r="H58" s="209"/>
      <c r="I58" s="217"/>
      <c r="J58" s="209"/>
      <c r="K58" s="234"/>
      <c r="L58" s="234"/>
      <c r="M58" s="209"/>
      <c r="P58" s="394"/>
      <c r="Q58" s="278"/>
      <c r="R58" s="241" t="s">
        <v>617</v>
      </c>
      <c r="S58" s="279" t="s">
        <v>430</v>
      </c>
      <c r="T58" s="279" t="s">
        <v>424</v>
      </c>
      <c r="U58" s="205"/>
      <c r="V58" s="306"/>
      <c r="W58" s="306"/>
      <c r="X58" s="306"/>
      <c r="Y58" s="306"/>
      <c r="Z58" s="306"/>
      <c r="AA58" s="306"/>
      <c r="AB58" s="205"/>
      <c r="AC58" s="293"/>
      <c r="AD58" s="306"/>
      <c r="AE58" s="306"/>
      <c r="AF58" s="306"/>
      <c r="AG58" s="307"/>
      <c r="AH58" s="209"/>
      <c r="AI58" s="195">
        <f t="shared" si="0"/>
        <v>56</v>
      </c>
      <c r="AJ58" s="198"/>
      <c r="AK58" s="197" t="str">
        <f>IF(AJ58&lt;&gt;"",COUNTIF(AJ$2:AJ58,"y"),"")</f>
        <v/>
      </c>
      <c r="AL58" s="247" t="s">
        <v>371</v>
      </c>
      <c r="AM58" s="248"/>
      <c r="AN58" s="248" t="s">
        <v>58</v>
      </c>
      <c r="AP58" s="35" t="s">
        <v>701</v>
      </c>
      <c r="AQ58" s="35"/>
      <c r="AR58" s="35" t="s">
        <v>701</v>
      </c>
      <c r="AS58" s="195">
        <f t="shared" si="1"/>
        <v>56</v>
      </c>
      <c r="AT58" s="198"/>
      <c r="AU58" s="197" t="str">
        <f>IF(AT58&lt;&gt;"",COUNTIF(AT$2:AT58,"y"),"")</f>
        <v/>
      </c>
      <c r="AV58" s="274" t="s">
        <v>383</v>
      </c>
      <c r="AW58" s="275"/>
      <c r="AX58" s="276" t="s">
        <v>52</v>
      </c>
    </row>
    <row r="59" spans="2:50" customFormat="1" ht="11.25" customHeight="1" thickBot="1" x14ac:dyDescent="0.25">
      <c r="B59" s="209"/>
      <c r="C59" s="209"/>
      <c r="D59" s="209"/>
      <c r="E59" s="232"/>
      <c r="F59" s="232"/>
      <c r="G59" s="209"/>
      <c r="H59" s="209"/>
      <c r="I59" s="217"/>
      <c r="J59" s="209"/>
      <c r="K59" s="234"/>
      <c r="L59" s="234"/>
      <c r="M59" s="209"/>
      <c r="P59" s="394"/>
      <c r="Q59" s="278"/>
      <c r="R59" s="241" t="s">
        <v>42</v>
      </c>
      <c r="S59" s="279" t="s">
        <v>430</v>
      </c>
      <c r="T59" s="279" t="s">
        <v>430</v>
      </c>
      <c r="V59" s="209"/>
      <c r="W59" s="209"/>
      <c r="X59" s="209"/>
      <c r="Y59" s="232"/>
      <c r="Z59" s="232"/>
      <c r="AA59" s="232"/>
      <c r="AB59" s="195"/>
      <c r="AC59" s="195"/>
      <c r="AD59" s="195"/>
      <c r="AE59" s="195"/>
      <c r="AF59" s="195"/>
      <c r="AG59" s="195"/>
      <c r="AH59" s="209"/>
      <c r="AI59" s="195">
        <f t="shared" si="0"/>
        <v>57</v>
      </c>
      <c r="AJ59" s="198"/>
      <c r="AK59" s="197" t="str">
        <f>IF(AJ59&lt;&gt;"",COUNTIF(AJ$2:AJ59,"y"),"")</f>
        <v/>
      </c>
      <c r="AL59" s="247" t="s">
        <v>368</v>
      </c>
      <c r="AM59" s="248"/>
      <c r="AN59" s="248" t="s">
        <v>58</v>
      </c>
      <c r="AP59" s="35" t="s">
        <v>702</v>
      </c>
      <c r="AQ59" s="35"/>
      <c r="AR59" s="35" t="s">
        <v>702</v>
      </c>
      <c r="AS59" s="195">
        <f t="shared" si="1"/>
        <v>57</v>
      </c>
      <c r="AT59" s="198"/>
      <c r="AU59" s="197" t="str">
        <f>IF(AT59&lt;&gt;"",COUNTIF(AT$2:AT59,"y"),"")</f>
        <v/>
      </c>
      <c r="AV59" s="274" t="s">
        <v>385</v>
      </c>
      <c r="AW59" s="275"/>
      <c r="AX59" s="276" t="s">
        <v>52</v>
      </c>
    </row>
    <row r="60" spans="2:50" customFormat="1" ht="11.25" customHeight="1" thickBot="1" x14ac:dyDescent="0.25">
      <c r="B60" s="209"/>
      <c r="C60" s="209"/>
      <c r="D60" s="209"/>
      <c r="E60" s="232"/>
      <c r="F60" s="232"/>
      <c r="G60" s="209"/>
      <c r="H60" s="209"/>
      <c r="I60" s="217"/>
      <c r="J60" s="209"/>
      <c r="K60" s="234"/>
      <c r="L60" s="234"/>
      <c r="M60" s="209"/>
      <c r="P60" s="394"/>
      <c r="Q60" s="278"/>
      <c r="R60" s="241" t="s">
        <v>618</v>
      </c>
      <c r="S60" s="279" t="s">
        <v>430</v>
      </c>
      <c r="T60" s="279" t="s">
        <v>421</v>
      </c>
      <c r="V60" s="209"/>
      <c r="W60" s="209"/>
      <c r="X60" s="209"/>
      <c r="Y60" s="232"/>
      <c r="Z60" s="232"/>
      <c r="AA60" s="232"/>
      <c r="AB60" s="195"/>
      <c r="AC60" s="396" t="s">
        <v>547</v>
      </c>
      <c r="AD60" s="396"/>
      <c r="AE60" s="396"/>
      <c r="AF60" s="396"/>
      <c r="AG60" s="396"/>
      <c r="AH60" s="209"/>
      <c r="AI60" s="195">
        <f t="shared" si="0"/>
        <v>58</v>
      </c>
      <c r="AJ60" s="198"/>
      <c r="AK60" s="197" t="str">
        <f>IF(AJ60&lt;&gt;"",COUNTIF(AJ$2:AJ60,"y"),"")</f>
        <v/>
      </c>
      <c r="AL60" s="247" t="s">
        <v>377</v>
      </c>
      <c r="AM60" s="248"/>
      <c r="AN60" s="248" t="s">
        <v>58</v>
      </c>
      <c r="AP60" s="35" t="s">
        <v>702</v>
      </c>
      <c r="AQ60" s="35"/>
      <c r="AR60" s="35" t="s">
        <v>702</v>
      </c>
      <c r="AS60" s="195">
        <f t="shared" si="1"/>
        <v>58</v>
      </c>
      <c r="AT60" s="198"/>
      <c r="AU60" s="197" t="str">
        <f>IF(AT60&lt;&gt;"",COUNTIF(AT$2:AT60,"y"),"")</f>
        <v/>
      </c>
      <c r="AV60" s="277" t="s">
        <v>387</v>
      </c>
      <c r="AW60" s="275"/>
      <c r="AX60" s="276" t="s">
        <v>388</v>
      </c>
    </row>
    <row r="61" spans="2:50" customFormat="1" ht="11.25" customHeight="1" thickBot="1" x14ac:dyDescent="0.25">
      <c r="B61" s="209"/>
      <c r="C61" s="209"/>
      <c r="D61" s="209"/>
      <c r="E61" s="232"/>
      <c r="F61" s="232"/>
      <c r="G61" s="209"/>
      <c r="H61" s="209"/>
      <c r="I61" s="217"/>
      <c r="J61" s="209"/>
      <c r="K61" s="234"/>
      <c r="L61" s="234"/>
      <c r="M61" s="209"/>
      <c r="P61" s="395"/>
      <c r="Q61" s="278"/>
      <c r="R61" s="282" t="s">
        <v>619</v>
      </c>
      <c r="S61" s="279" t="s">
        <v>430</v>
      </c>
      <c r="T61" s="279" t="s">
        <v>427</v>
      </c>
      <c r="V61" s="209"/>
      <c r="W61" s="209"/>
      <c r="X61" s="209"/>
      <c r="Y61" s="232"/>
      <c r="Z61" s="232"/>
      <c r="AA61" s="232"/>
      <c r="AB61" s="195"/>
      <c r="AC61" s="397"/>
      <c r="AD61" s="398"/>
      <c r="AE61" s="398"/>
      <c r="AF61" s="398"/>
      <c r="AG61" s="399"/>
      <c r="AH61" s="209"/>
      <c r="AI61" s="195">
        <f t="shared" si="0"/>
        <v>59</v>
      </c>
      <c r="AJ61" s="198"/>
      <c r="AK61" s="197" t="str">
        <f>IF(AJ61&lt;&gt;"",COUNTIF(AJ$2:AJ61,"y"),"")</f>
        <v/>
      </c>
      <c r="AL61" s="247" t="s">
        <v>377</v>
      </c>
      <c r="AM61" s="248"/>
      <c r="AN61" s="248" t="s">
        <v>58</v>
      </c>
      <c r="AP61" s="35" t="s">
        <v>702</v>
      </c>
      <c r="AQ61" s="35"/>
      <c r="AR61" s="35" t="s">
        <v>702</v>
      </c>
      <c r="AS61" s="195">
        <f t="shared" si="1"/>
        <v>59</v>
      </c>
      <c r="AT61" s="198"/>
      <c r="AU61" s="197" t="str">
        <f>IF(AT61&lt;&gt;"",COUNTIF(AT$2:AT61,"y"),"")</f>
        <v/>
      </c>
      <c r="AV61" s="277" t="s">
        <v>390</v>
      </c>
      <c r="AW61" s="275"/>
      <c r="AX61" s="276" t="s">
        <v>388</v>
      </c>
    </row>
    <row r="62" spans="2:50" customFormat="1" ht="11.25" customHeight="1" thickBot="1" x14ac:dyDescent="0.25">
      <c r="B62" s="209"/>
      <c r="C62" s="209"/>
      <c r="D62" s="209"/>
      <c r="E62" s="232"/>
      <c r="F62" s="232"/>
      <c r="G62" s="209"/>
      <c r="H62" s="209"/>
      <c r="I62" s="217"/>
      <c r="J62" s="209"/>
      <c r="K62" s="234"/>
      <c r="L62" s="234"/>
      <c r="M62" s="209"/>
      <c r="P62" s="209"/>
      <c r="Q62" s="209"/>
      <c r="R62" s="209"/>
      <c r="S62" s="232"/>
      <c r="T62" s="232"/>
      <c r="V62" s="209"/>
      <c r="W62" s="209"/>
      <c r="X62" s="209"/>
      <c r="Y62" s="232"/>
      <c r="Z62" s="232"/>
      <c r="AA62" s="232"/>
      <c r="AB62" s="195"/>
      <c r="AC62" s="400" t="s">
        <v>545</v>
      </c>
      <c r="AD62" s="401"/>
      <c r="AE62" s="401"/>
      <c r="AF62" s="401"/>
      <c r="AG62" s="402"/>
      <c r="AH62" s="209"/>
      <c r="AI62" s="195">
        <f t="shared" si="0"/>
        <v>60</v>
      </c>
      <c r="AJ62" s="178" t="s">
        <v>0</v>
      </c>
      <c r="AK62" s="197">
        <f>IF(AJ62&lt;&gt;"",COUNTIF(AJ$2:AJ62,"y"),"")</f>
        <v>9</v>
      </c>
      <c r="AL62" s="185"/>
      <c r="AM62" s="186"/>
      <c r="AN62" s="186"/>
      <c r="AP62" s="35"/>
      <c r="AQ62" s="35"/>
      <c r="AS62" s="195">
        <f t="shared" si="1"/>
        <v>60</v>
      </c>
      <c r="AT62" s="198"/>
      <c r="AU62" s="197" t="str">
        <f>IF(AT62&lt;&gt;"",COUNTIF(AT$2:AT62,"y"),"")</f>
        <v/>
      </c>
      <c r="AV62" s="274" t="s">
        <v>392</v>
      </c>
      <c r="AW62" s="275"/>
      <c r="AX62" s="276" t="s">
        <v>139</v>
      </c>
    </row>
    <row r="63" spans="2:50" customFormat="1" ht="11.25" customHeight="1" x14ac:dyDescent="0.2">
      <c r="B63" s="209"/>
      <c r="C63" s="209"/>
      <c r="D63" s="209"/>
      <c r="E63" s="232"/>
      <c r="F63" s="232"/>
      <c r="G63" s="209"/>
      <c r="H63" s="209"/>
      <c r="I63" s="217"/>
      <c r="J63" s="209"/>
      <c r="K63" s="234"/>
      <c r="L63" s="234"/>
      <c r="M63" s="209"/>
      <c r="P63" s="209"/>
      <c r="Q63" s="209"/>
      <c r="R63" s="209"/>
      <c r="S63" s="232"/>
      <c r="T63" s="232"/>
      <c r="V63" s="209"/>
      <c r="W63" s="209"/>
      <c r="X63" s="209"/>
      <c r="Y63" s="232"/>
      <c r="Z63" s="232"/>
      <c r="AA63" s="232"/>
      <c r="AB63" s="195"/>
      <c r="AC63" s="195"/>
      <c r="AD63" s="195"/>
      <c r="AE63" s="195"/>
      <c r="AF63" s="195"/>
      <c r="AG63" s="195"/>
      <c r="AH63" s="209"/>
      <c r="AI63" s="195">
        <f t="shared" si="0"/>
        <v>61</v>
      </c>
      <c r="AJ63" s="123"/>
      <c r="AK63" s="197" t="str">
        <f>IF(AJ63&lt;&gt;"",COUNTIF(AJ$2:AJ63,"y"),"")</f>
        <v/>
      </c>
      <c r="AL63" s="45"/>
      <c r="AM63" s="113"/>
      <c r="AN63" s="113"/>
      <c r="AP63" s="35"/>
      <c r="AQ63" s="35"/>
      <c r="AS63" s="195">
        <f t="shared" si="1"/>
        <v>61</v>
      </c>
      <c r="AT63" s="198"/>
      <c r="AU63" s="197" t="str">
        <f>IF(AT63&lt;&gt;"",COUNTIF(AT$2:AT63,"y"),"")</f>
        <v/>
      </c>
      <c r="AV63" s="274" t="s">
        <v>393</v>
      </c>
      <c r="AW63" s="275"/>
      <c r="AX63" s="276" t="s">
        <v>139</v>
      </c>
    </row>
    <row r="64" spans="2:50" customFormat="1" ht="11.25" customHeight="1" x14ac:dyDescent="0.2">
      <c r="B64" s="209"/>
      <c r="C64" s="209"/>
      <c r="D64" s="209"/>
      <c r="E64" s="232"/>
      <c r="F64" s="232"/>
      <c r="G64" s="209"/>
      <c r="H64" s="209"/>
      <c r="I64" s="217"/>
      <c r="J64" s="209"/>
      <c r="K64" s="234"/>
      <c r="L64" s="234"/>
      <c r="M64" s="209"/>
      <c r="P64" s="209"/>
      <c r="Q64" s="209"/>
      <c r="R64" s="209"/>
      <c r="S64" s="232"/>
      <c r="T64" s="232"/>
      <c r="V64" s="209"/>
      <c r="W64" s="209"/>
      <c r="X64" s="209"/>
      <c r="Y64" s="232"/>
      <c r="Z64" s="232"/>
      <c r="AA64" s="232"/>
      <c r="AC64" s="209"/>
      <c r="AD64" s="209"/>
      <c r="AE64" s="232"/>
      <c r="AF64" s="232"/>
      <c r="AH64" s="209"/>
      <c r="AI64" s="195">
        <f t="shared" si="0"/>
        <v>62</v>
      </c>
      <c r="AJ64" s="123"/>
      <c r="AK64" s="197" t="str">
        <f>IF(AJ64&lt;&gt;"",COUNTIF(AJ$2:AJ64,"y"),"")</f>
        <v/>
      </c>
      <c r="AL64" s="45"/>
      <c r="AM64" s="113"/>
      <c r="AN64" s="195"/>
      <c r="AP64" s="35"/>
      <c r="AQ64" s="35"/>
      <c r="AS64" s="195">
        <f t="shared" si="1"/>
        <v>62</v>
      </c>
      <c r="AT64" s="198"/>
      <c r="AU64" s="197" t="str">
        <f>IF(AT64&lt;&gt;"",COUNTIF(AT$2:AT64,"y"),"")</f>
        <v/>
      </c>
      <c r="AV64" s="274" t="s">
        <v>394</v>
      </c>
      <c r="AW64" s="275" t="s">
        <v>395</v>
      </c>
      <c r="AX64" s="276" t="s">
        <v>41</v>
      </c>
    </row>
    <row r="65" spans="16:50" customFormat="1" ht="11.25" customHeight="1" x14ac:dyDescent="0.2">
      <c r="P65" s="209"/>
      <c r="Q65" s="209"/>
      <c r="R65" s="209"/>
      <c r="S65" s="232"/>
      <c r="T65" s="232"/>
      <c r="V65" s="209"/>
      <c r="W65" s="209"/>
      <c r="X65" s="209"/>
      <c r="Y65" s="232"/>
      <c r="Z65" s="232"/>
      <c r="AA65" s="232"/>
      <c r="AC65" s="209"/>
      <c r="AD65" s="209"/>
      <c r="AE65" s="232"/>
      <c r="AF65" s="232"/>
      <c r="AH65" s="209"/>
      <c r="AI65" s="195">
        <f t="shared" si="0"/>
        <v>63</v>
      </c>
      <c r="AJ65" s="123"/>
      <c r="AK65" s="197" t="str">
        <f>IF(AJ65&lt;&gt;"",COUNTIF(AJ$2:AJ65,"y"),"")</f>
        <v/>
      </c>
      <c r="AL65" s="45"/>
      <c r="AM65" s="113"/>
      <c r="AN65" s="195"/>
      <c r="AP65" s="35"/>
      <c r="AQ65" s="35"/>
      <c r="AS65" s="195">
        <f t="shared" si="1"/>
        <v>63</v>
      </c>
      <c r="AT65" s="198"/>
      <c r="AU65" s="197" t="str">
        <f>IF(AT65&lt;&gt;"",COUNTIF(AT$2:AT65,"y"),"")</f>
        <v/>
      </c>
      <c r="AV65" s="274" t="s">
        <v>396</v>
      </c>
      <c r="AW65" s="275"/>
      <c r="AX65" s="276" t="s">
        <v>41</v>
      </c>
    </row>
    <row r="66" spans="16:50" customFormat="1" ht="11.25" customHeight="1" x14ac:dyDescent="0.2">
      <c r="P66" s="209"/>
      <c r="Q66" s="209"/>
      <c r="R66" s="209"/>
      <c r="S66" s="232"/>
      <c r="T66" s="232"/>
      <c r="V66" s="209"/>
      <c r="W66" s="209"/>
      <c r="X66" s="209"/>
      <c r="Y66" s="232"/>
      <c r="Z66" s="232"/>
      <c r="AA66" s="232"/>
      <c r="AC66" s="209"/>
      <c r="AD66" s="209"/>
      <c r="AE66" s="232"/>
      <c r="AF66" s="232"/>
      <c r="AH66" s="209"/>
      <c r="AI66" s="195">
        <f t="shared" si="0"/>
        <v>64</v>
      </c>
      <c r="AJ66" s="123"/>
      <c r="AK66" s="197" t="str">
        <f>IF(AJ66&lt;&gt;"",COUNTIF(AJ$2:AJ66,"y"),"")</f>
        <v/>
      </c>
      <c r="AL66" s="45"/>
      <c r="AM66" s="113"/>
      <c r="AN66" s="195"/>
      <c r="AP66" s="35"/>
      <c r="AQ66" s="35"/>
      <c r="AS66" s="195">
        <f t="shared" si="1"/>
        <v>64</v>
      </c>
      <c r="AT66" s="198"/>
      <c r="AU66" s="197" t="str">
        <f>IF(AT66&lt;&gt;"",COUNTIF(AT$2:AT66,"y"),"")</f>
        <v/>
      </c>
      <c r="AV66" s="274" t="s">
        <v>397</v>
      </c>
      <c r="AW66" s="275"/>
      <c r="AX66" s="276" t="s">
        <v>41</v>
      </c>
    </row>
    <row r="67" spans="16:50" customFormat="1" ht="11.25" customHeight="1" x14ac:dyDescent="0.2">
      <c r="P67" s="209"/>
      <c r="Q67" s="209"/>
      <c r="R67" s="209"/>
      <c r="S67" s="232"/>
      <c r="T67" s="232"/>
      <c r="V67" s="209"/>
      <c r="W67" s="209"/>
      <c r="X67" s="209"/>
      <c r="Y67" s="232"/>
      <c r="Z67" s="232"/>
      <c r="AA67" s="232"/>
      <c r="AC67" s="209"/>
      <c r="AD67" s="209"/>
      <c r="AE67" s="232"/>
      <c r="AF67" s="232"/>
      <c r="AH67" s="209"/>
      <c r="AI67" s="195">
        <f t="shared" si="0"/>
        <v>65</v>
      </c>
      <c r="AJ67" s="123"/>
      <c r="AK67" s="197" t="str">
        <f>IF(AJ67&lt;&gt;"",COUNTIF(AJ$2:AJ67,"y"),"")</f>
        <v/>
      </c>
      <c r="AL67" s="45"/>
      <c r="AM67" s="113"/>
      <c r="AN67" s="195"/>
      <c r="AP67" s="35"/>
      <c r="AQ67" s="35"/>
      <c r="AS67" s="195">
        <f t="shared" si="1"/>
        <v>65</v>
      </c>
      <c r="AT67" s="198"/>
      <c r="AU67" s="197" t="str">
        <f>IF(AT67&lt;&gt;"",COUNTIF(AT$2:AT67,"y"),"")</f>
        <v/>
      </c>
      <c r="AV67" s="277" t="s">
        <v>398</v>
      </c>
      <c r="AW67" s="275" t="s">
        <v>399</v>
      </c>
      <c r="AX67" s="276" t="s">
        <v>400</v>
      </c>
    </row>
    <row r="68" spans="16:50" customFormat="1" ht="11.25" customHeight="1" x14ac:dyDescent="0.2">
      <c r="P68" s="209"/>
      <c r="Q68" s="209"/>
      <c r="R68" s="209"/>
      <c r="S68" s="232"/>
      <c r="T68" s="232"/>
      <c r="V68" s="209"/>
      <c r="W68" s="209"/>
      <c r="X68" s="209"/>
      <c r="Y68" s="232"/>
      <c r="Z68" s="232"/>
      <c r="AA68" s="232"/>
      <c r="AC68" s="209"/>
      <c r="AD68" s="209"/>
      <c r="AE68" s="232"/>
      <c r="AF68" s="232"/>
      <c r="AH68" s="209"/>
      <c r="AI68" s="195">
        <f t="shared" ref="AI68:AI84" si="2">AI67+1</f>
        <v>66</v>
      </c>
      <c r="AJ68" s="123"/>
      <c r="AK68" s="197" t="str">
        <f>IF(AJ68&lt;&gt;"",COUNTIF(AJ$2:AJ68,"y"),"")</f>
        <v/>
      </c>
      <c r="AL68" s="45"/>
      <c r="AM68" s="113"/>
      <c r="AN68" s="195"/>
      <c r="AP68" s="35"/>
      <c r="AQ68" s="35"/>
      <c r="AS68" s="195">
        <f t="shared" ref="AS68:AS84" si="3">AS67+1</f>
        <v>66</v>
      </c>
      <c r="AT68" s="198"/>
      <c r="AU68" s="197" t="str">
        <f>IF(AT68&lt;&gt;"",COUNTIF(AT$2:AT68,"y"),"")</f>
        <v/>
      </c>
      <c r="AV68" s="274"/>
      <c r="AW68" s="275"/>
      <c r="AX68" s="276"/>
    </row>
    <row r="69" spans="16:50" customFormat="1" ht="11.25" customHeight="1" x14ac:dyDescent="0.2">
      <c r="P69" s="209"/>
      <c r="Q69" s="209"/>
      <c r="R69" s="209"/>
      <c r="S69" s="232"/>
      <c r="T69" s="232"/>
      <c r="V69" s="209"/>
      <c r="W69" s="209"/>
      <c r="X69" s="209"/>
      <c r="Y69" s="232"/>
      <c r="Z69" s="232"/>
      <c r="AA69" s="232"/>
      <c r="AC69" s="209"/>
      <c r="AD69" s="209"/>
      <c r="AE69" s="232"/>
      <c r="AF69" s="232"/>
      <c r="AH69" s="209"/>
      <c r="AI69" s="195">
        <f t="shared" si="2"/>
        <v>67</v>
      </c>
      <c r="AJ69" s="123"/>
      <c r="AK69" s="197" t="str">
        <f>IF(AJ69&lt;&gt;"",COUNTIF(AJ$2:AJ69,"y"),"")</f>
        <v/>
      </c>
      <c r="AL69" s="45"/>
      <c r="AM69" s="113"/>
      <c r="AN69" s="195"/>
      <c r="AP69" s="35"/>
      <c r="AQ69" s="35"/>
      <c r="AS69" s="195">
        <f t="shared" si="3"/>
        <v>67</v>
      </c>
      <c r="AT69" s="198"/>
      <c r="AU69" s="197" t="str">
        <f>IF(AT69&lt;&gt;"",COUNTIF(AT$2:AT69,"y"),"")</f>
        <v/>
      </c>
      <c r="AV69" s="274"/>
      <c r="AW69" s="275"/>
      <c r="AX69" s="276"/>
    </row>
    <row r="70" spans="16:50" customFormat="1" ht="11.25" customHeight="1" x14ac:dyDescent="0.2">
      <c r="P70" s="209"/>
      <c r="Q70" s="209"/>
      <c r="R70" s="209"/>
      <c r="S70" s="232"/>
      <c r="T70" s="232"/>
      <c r="V70" s="209"/>
      <c r="W70" s="209"/>
      <c r="X70" s="209"/>
      <c r="Y70" s="232"/>
      <c r="Z70" s="232"/>
      <c r="AA70" s="232"/>
      <c r="AC70" s="209"/>
      <c r="AD70" s="209"/>
      <c r="AE70" s="232"/>
      <c r="AF70" s="232"/>
      <c r="AH70" s="209"/>
      <c r="AI70" s="195">
        <f t="shared" si="2"/>
        <v>68</v>
      </c>
      <c r="AJ70" s="123"/>
      <c r="AK70" s="197" t="str">
        <f>IF(AJ70&lt;&gt;"",COUNTIF(AJ$2:AJ70,"y"),"")</f>
        <v/>
      </c>
      <c r="AL70" s="45"/>
      <c r="AM70" s="113"/>
      <c r="AN70" s="195"/>
      <c r="AP70" s="35"/>
      <c r="AQ70" s="35"/>
      <c r="AS70" s="195">
        <f t="shared" si="3"/>
        <v>68</v>
      </c>
      <c r="AT70" s="198"/>
      <c r="AU70" s="197" t="str">
        <f>IF(AT70&lt;&gt;"",COUNTIF(AT$2:AT70,"y"),"")</f>
        <v/>
      </c>
      <c r="AV70" s="274"/>
      <c r="AW70" s="275"/>
      <c r="AX70" s="276"/>
    </row>
    <row r="71" spans="16:50" customFormat="1" ht="11.25" customHeight="1" x14ac:dyDescent="0.2">
      <c r="P71" s="209"/>
      <c r="Q71" s="209"/>
      <c r="R71" s="209"/>
      <c r="S71" s="232"/>
      <c r="T71" s="232"/>
      <c r="V71" s="209"/>
      <c r="W71" s="209"/>
      <c r="X71" s="209"/>
      <c r="Y71" s="232"/>
      <c r="Z71" s="232"/>
      <c r="AA71" s="232"/>
      <c r="AC71" s="209"/>
      <c r="AD71" s="209"/>
      <c r="AE71" s="232"/>
      <c r="AF71" s="232"/>
      <c r="AH71" s="209"/>
      <c r="AI71" s="195">
        <f t="shared" si="2"/>
        <v>69</v>
      </c>
      <c r="AJ71" s="123"/>
      <c r="AK71" s="197" t="str">
        <f>IF(AJ71&lt;&gt;"",COUNTIF(AJ$2:AJ71,"y"),"")</f>
        <v/>
      </c>
      <c r="AL71" s="45"/>
      <c r="AM71" s="113"/>
      <c r="AN71" s="195"/>
      <c r="AP71" s="35"/>
      <c r="AQ71" s="35"/>
      <c r="AS71" s="195">
        <f t="shared" si="3"/>
        <v>69</v>
      </c>
      <c r="AT71" s="198"/>
      <c r="AU71" s="197" t="str">
        <f>IF(AT71&lt;&gt;"",COUNTIF(AT$2:AT71,"y"),"")</f>
        <v/>
      </c>
      <c r="AV71" s="274"/>
      <c r="AW71" s="276"/>
      <c r="AX71" s="276"/>
    </row>
    <row r="72" spans="16:50" customFormat="1" ht="11.25" customHeight="1" x14ac:dyDescent="0.2">
      <c r="P72" s="209"/>
      <c r="Q72" s="209"/>
      <c r="R72" s="209"/>
      <c r="S72" s="232"/>
      <c r="T72" s="232"/>
      <c r="V72" s="209"/>
      <c r="W72" s="209"/>
      <c r="X72" s="209"/>
      <c r="Y72" s="232"/>
      <c r="Z72" s="232"/>
      <c r="AA72" s="232"/>
      <c r="AC72" s="209"/>
      <c r="AD72" s="209"/>
      <c r="AE72" s="232"/>
      <c r="AF72" s="232"/>
      <c r="AH72" s="209"/>
      <c r="AI72" s="195">
        <f t="shared" si="2"/>
        <v>70</v>
      </c>
      <c r="AJ72" s="123"/>
      <c r="AK72" s="197" t="str">
        <f>IF(AJ72&lt;&gt;"",COUNTIF(AJ$2:AJ72,"y"),"")</f>
        <v/>
      </c>
      <c r="AL72" s="45"/>
      <c r="AM72" s="113"/>
      <c r="AN72" s="195"/>
      <c r="AP72" s="35"/>
      <c r="AQ72" s="35"/>
      <c r="AS72" s="195">
        <f t="shared" si="3"/>
        <v>70</v>
      </c>
      <c r="AT72" s="198"/>
      <c r="AU72" s="197" t="str">
        <f>IF(AT72&lt;&gt;"",COUNTIF(AT$2:AT72,"y"),"")</f>
        <v/>
      </c>
      <c r="AV72" s="196"/>
      <c r="AW72" s="195"/>
      <c r="AX72" s="195"/>
    </row>
    <row r="73" spans="16:50" customFormat="1" ht="11.25" customHeight="1" x14ac:dyDescent="0.2">
      <c r="P73" s="209"/>
      <c r="Q73" s="209"/>
      <c r="R73" s="209"/>
      <c r="S73" s="232"/>
      <c r="T73" s="232"/>
      <c r="V73" s="209"/>
      <c r="W73" s="209"/>
      <c r="X73" s="209"/>
      <c r="Y73" s="232"/>
      <c r="Z73" s="232"/>
      <c r="AA73" s="232"/>
      <c r="AC73" s="209"/>
      <c r="AD73" s="209"/>
      <c r="AE73" s="232"/>
      <c r="AF73" s="232"/>
      <c r="AH73" s="209"/>
      <c r="AI73" s="195">
        <f t="shared" si="2"/>
        <v>71</v>
      </c>
      <c r="AJ73" s="123"/>
      <c r="AK73" s="197" t="str">
        <f>IF(AJ73&lt;&gt;"",COUNTIF(AJ$2:AJ73,"y"),"")</f>
        <v/>
      </c>
      <c r="AL73" s="45"/>
      <c r="AM73" s="113"/>
      <c r="AN73" s="195"/>
      <c r="AP73" s="35"/>
      <c r="AQ73" s="35"/>
      <c r="AS73" s="195">
        <f t="shared" si="3"/>
        <v>71</v>
      </c>
      <c r="AT73" s="198"/>
      <c r="AU73" s="197" t="str">
        <f>IF(AT73&lt;&gt;"",COUNTIF(AT$2:AT73,"y"),"")</f>
        <v/>
      </c>
      <c r="AV73" s="196"/>
      <c r="AW73" s="195"/>
      <c r="AX73" s="195"/>
    </row>
    <row r="74" spans="16:50" customFormat="1" ht="11.25" customHeight="1" x14ac:dyDescent="0.2">
      <c r="P74" s="209"/>
      <c r="Q74" s="209"/>
      <c r="R74" s="209"/>
      <c r="S74" s="232"/>
      <c r="T74" s="232"/>
      <c r="V74" s="209"/>
      <c r="W74" s="209"/>
      <c r="X74" s="209"/>
      <c r="Y74" s="232"/>
      <c r="Z74" s="232"/>
      <c r="AA74" s="232"/>
      <c r="AC74" s="209"/>
      <c r="AD74" s="209"/>
      <c r="AE74" s="232"/>
      <c r="AF74" s="232"/>
      <c r="AH74" s="209"/>
      <c r="AI74" s="195">
        <f t="shared" si="2"/>
        <v>72</v>
      </c>
      <c r="AJ74" s="123"/>
      <c r="AK74" s="197" t="str">
        <f>IF(AJ74&lt;&gt;"",COUNTIF(AJ$2:AJ74,"y"),"")</f>
        <v/>
      </c>
      <c r="AL74" s="45"/>
      <c r="AM74" s="113"/>
      <c r="AN74" s="195"/>
      <c r="AP74" s="35"/>
      <c r="AQ74" s="35"/>
      <c r="AS74" s="195">
        <f t="shared" si="3"/>
        <v>72</v>
      </c>
      <c r="AT74" s="198" t="s">
        <v>0</v>
      </c>
      <c r="AU74" s="197">
        <f>IF(AT74&lt;&gt;"",COUNTIF(AT$2:AT74,"y"),"")</f>
        <v>5</v>
      </c>
      <c r="AV74" s="196"/>
      <c r="AW74" s="195"/>
      <c r="AX74" s="195"/>
    </row>
    <row r="75" spans="16:50" customFormat="1" ht="11.25" customHeight="1" x14ac:dyDescent="0.2">
      <c r="P75" s="209"/>
      <c r="Q75" s="209"/>
      <c r="R75" s="209"/>
      <c r="S75" s="232"/>
      <c r="T75" s="232"/>
      <c r="V75" s="209"/>
      <c r="W75" s="209"/>
      <c r="X75" s="209"/>
      <c r="Y75" s="232"/>
      <c r="Z75" s="232"/>
      <c r="AA75" s="232"/>
      <c r="AC75" s="209"/>
      <c r="AD75" s="209"/>
      <c r="AE75" s="232"/>
      <c r="AF75" s="232"/>
      <c r="AH75" s="209"/>
      <c r="AI75" s="195">
        <f t="shared" si="2"/>
        <v>73</v>
      </c>
      <c r="AJ75" s="123"/>
      <c r="AK75" s="197" t="str">
        <f>IF(AJ75&lt;&gt;"",COUNTIF(AJ$2:AJ75,"y"),"")</f>
        <v/>
      </c>
      <c r="AL75" s="45"/>
      <c r="AM75" s="113"/>
      <c r="AN75" s="195"/>
      <c r="AP75" s="35"/>
      <c r="AQ75" s="35"/>
      <c r="AS75" s="195">
        <f t="shared" si="3"/>
        <v>73</v>
      </c>
      <c r="AT75" s="198" t="s">
        <v>0</v>
      </c>
      <c r="AU75" s="197">
        <f>IF(AT75&lt;&gt;"",COUNTIF(AT$2:AT75,"y"),"")</f>
        <v>6</v>
      </c>
      <c r="AV75" s="196"/>
      <c r="AW75" s="195"/>
      <c r="AX75" s="195"/>
    </row>
    <row r="76" spans="16:50" customFormat="1" ht="11.25" customHeight="1" x14ac:dyDescent="0.2">
      <c r="P76" s="209"/>
      <c r="Q76" s="209"/>
      <c r="R76" s="209"/>
      <c r="S76" s="232"/>
      <c r="T76" s="232"/>
      <c r="V76" s="209"/>
      <c r="W76" s="209"/>
      <c r="X76" s="209"/>
      <c r="Y76" s="232"/>
      <c r="Z76" s="232"/>
      <c r="AA76" s="232"/>
      <c r="AC76" s="209"/>
      <c r="AD76" s="209"/>
      <c r="AE76" s="232"/>
      <c r="AF76" s="232"/>
      <c r="AH76" s="209"/>
      <c r="AI76" s="195">
        <f t="shared" si="2"/>
        <v>74</v>
      </c>
      <c r="AJ76" s="123"/>
      <c r="AK76" s="197" t="str">
        <f>IF(AJ76&lt;&gt;"",COUNTIF(AJ$2:AJ76,"y"),"")</f>
        <v/>
      </c>
      <c r="AL76" s="45"/>
      <c r="AM76" s="113"/>
      <c r="AN76" s="195"/>
      <c r="AP76" s="35"/>
      <c r="AQ76" s="35"/>
      <c r="AS76" s="195">
        <f t="shared" si="3"/>
        <v>74</v>
      </c>
      <c r="AT76" s="198" t="s">
        <v>0</v>
      </c>
      <c r="AU76" s="197">
        <f>IF(AT76&lt;&gt;"",COUNTIF(AT$2:AT76,"y"),"")</f>
        <v>7</v>
      </c>
      <c r="AV76" s="196"/>
      <c r="AW76" s="195"/>
      <c r="AX76" s="195"/>
    </row>
    <row r="77" spans="16:50" customFormat="1" ht="11.25" customHeight="1" x14ac:dyDescent="0.2">
      <c r="P77" s="209"/>
      <c r="Q77" s="209"/>
      <c r="R77" s="209"/>
      <c r="S77" s="232"/>
      <c r="T77" s="232"/>
      <c r="V77" s="209"/>
      <c r="W77" s="209"/>
      <c r="X77" s="209"/>
      <c r="Y77" s="232"/>
      <c r="Z77" s="232"/>
      <c r="AA77" s="232"/>
      <c r="AC77" s="209"/>
      <c r="AD77" s="209"/>
      <c r="AE77" s="232"/>
      <c r="AF77" s="232"/>
      <c r="AH77" s="209"/>
      <c r="AI77" s="195">
        <f t="shared" si="2"/>
        <v>75</v>
      </c>
      <c r="AJ77" s="123" t="s">
        <v>0</v>
      </c>
      <c r="AK77" s="197">
        <f>IF(AJ77&lt;&gt;"",COUNTIF(AJ$2:AJ77,"y"),"")</f>
        <v>10</v>
      </c>
      <c r="AL77" s="168"/>
      <c r="AM77" s="113"/>
      <c r="AN77" s="195"/>
      <c r="AP77" s="35"/>
      <c r="AQ77" s="35"/>
      <c r="AS77" s="195">
        <f t="shared" si="3"/>
        <v>75</v>
      </c>
      <c r="AT77" s="198" t="s">
        <v>0</v>
      </c>
      <c r="AU77" s="197">
        <f>IF(AT77&lt;&gt;"",COUNTIF(AT$2:AT77,"y"),"")</f>
        <v>8</v>
      </c>
      <c r="AV77" s="196"/>
      <c r="AW77" s="195"/>
      <c r="AX77" s="195"/>
    </row>
    <row r="78" spans="16:50" customFormat="1" ht="11.25" customHeight="1" x14ac:dyDescent="0.2">
      <c r="P78" s="209"/>
      <c r="Q78" s="209"/>
      <c r="R78" s="209"/>
      <c r="S78" s="232"/>
      <c r="T78" s="232"/>
      <c r="V78" s="209"/>
      <c r="W78" s="209"/>
      <c r="X78" s="209"/>
      <c r="Y78" s="232"/>
      <c r="Z78" s="232"/>
      <c r="AA78" s="232"/>
      <c r="AC78" s="209"/>
      <c r="AD78" s="209"/>
      <c r="AE78" s="232"/>
      <c r="AF78" s="232"/>
      <c r="AH78" s="209"/>
      <c r="AI78" s="195">
        <f t="shared" si="2"/>
        <v>76</v>
      </c>
      <c r="AJ78" s="123" t="s">
        <v>0</v>
      </c>
      <c r="AK78" s="197">
        <f>IF(AJ78&lt;&gt;"",COUNTIF(AJ$2:AJ78,"y"),"")</f>
        <v>11</v>
      </c>
      <c r="AL78" s="45"/>
      <c r="AM78" s="113"/>
      <c r="AN78" s="195"/>
      <c r="AP78" s="35"/>
      <c r="AQ78" s="35"/>
      <c r="AS78" s="195">
        <f t="shared" si="3"/>
        <v>76</v>
      </c>
      <c r="AT78" s="198" t="s">
        <v>0</v>
      </c>
      <c r="AU78" s="197">
        <f>IF(AT78&lt;&gt;"",COUNTIF(AT$2:AT78,"y"),"")</f>
        <v>9</v>
      </c>
      <c r="AV78" s="196"/>
      <c r="AW78" s="195"/>
      <c r="AX78" s="195"/>
    </row>
    <row r="79" spans="16:50" customFormat="1" ht="11.25" customHeight="1" x14ac:dyDescent="0.2">
      <c r="P79" s="209"/>
      <c r="Q79" s="209"/>
      <c r="R79" s="209"/>
      <c r="S79" s="232"/>
      <c r="T79" s="232"/>
      <c r="V79" s="209"/>
      <c r="W79" s="209"/>
      <c r="X79" s="209"/>
      <c r="Y79" s="232"/>
      <c r="Z79" s="232"/>
      <c r="AA79" s="232"/>
      <c r="AC79" s="209"/>
      <c r="AD79" s="209"/>
      <c r="AE79" s="232"/>
      <c r="AF79" s="232"/>
      <c r="AH79" s="209"/>
      <c r="AI79" s="195">
        <f t="shared" si="2"/>
        <v>77</v>
      </c>
      <c r="AJ79" s="123" t="s">
        <v>0</v>
      </c>
      <c r="AK79" s="197">
        <f>IF(AJ79&lt;&gt;"",COUNTIF(AJ$2:AJ79,"y"),"")</f>
        <v>12</v>
      </c>
      <c r="AL79" s="45"/>
      <c r="AM79" s="113"/>
      <c r="AN79" s="195"/>
      <c r="AP79" s="35"/>
      <c r="AQ79" s="35"/>
      <c r="AS79" s="195">
        <f t="shared" si="3"/>
        <v>77</v>
      </c>
      <c r="AT79" s="198" t="s">
        <v>0</v>
      </c>
      <c r="AU79" s="197">
        <f>IF(AT79&lt;&gt;"",COUNTIF(AT$2:AT79,"y"),"")</f>
        <v>10</v>
      </c>
      <c r="AV79" s="196"/>
      <c r="AW79" s="195"/>
      <c r="AX79" s="195"/>
    </row>
    <row r="80" spans="16:50" customFormat="1" ht="11.25" customHeight="1" x14ac:dyDescent="0.2">
      <c r="P80" s="209"/>
      <c r="Q80" s="209"/>
      <c r="R80" s="209"/>
      <c r="S80" s="232"/>
      <c r="T80" s="232"/>
      <c r="V80" s="209"/>
      <c r="W80" s="209"/>
      <c r="X80" s="209"/>
      <c r="Y80" s="232"/>
      <c r="Z80" s="232"/>
      <c r="AA80" s="232"/>
      <c r="AC80" s="209"/>
      <c r="AD80" s="209"/>
      <c r="AE80" s="232"/>
      <c r="AF80" s="232"/>
      <c r="AH80" s="209"/>
      <c r="AI80" s="195">
        <f t="shared" si="2"/>
        <v>78</v>
      </c>
      <c r="AJ80" s="123" t="s">
        <v>0</v>
      </c>
      <c r="AK80" s="197">
        <f>IF(AJ80&lt;&gt;"",COUNTIF(AJ$2:AJ80,"y"),"")</f>
        <v>13</v>
      </c>
      <c r="AL80" s="45"/>
      <c r="AM80" s="113"/>
      <c r="AN80" s="195"/>
      <c r="AP80" s="35"/>
      <c r="AQ80" s="35"/>
      <c r="AS80" s="195">
        <f t="shared" si="3"/>
        <v>78</v>
      </c>
      <c r="AT80" s="198" t="s">
        <v>0</v>
      </c>
      <c r="AU80" s="197">
        <f>IF(AT80&lt;&gt;"",COUNTIF(AT$2:AT80,"y"),"")</f>
        <v>11</v>
      </c>
      <c r="AV80" s="196"/>
      <c r="AW80" s="195"/>
      <c r="AX80" s="195"/>
    </row>
    <row r="81" spans="2:50" customFormat="1" ht="11.25" customHeight="1" thickBot="1" x14ac:dyDescent="0.25">
      <c r="B81" s="209"/>
      <c r="C81" s="209"/>
      <c r="D81" s="209"/>
      <c r="E81" s="232"/>
      <c r="F81" s="232"/>
      <c r="G81" s="209"/>
      <c r="H81" s="209"/>
      <c r="I81" s="217"/>
      <c r="J81" s="209"/>
      <c r="K81" s="234"/>
      <c r="L81" s="234"/>
      <c r="M81" s="209"/>
      <c r="P81" s="209"/>
      <c r="Q81" s="209"/>
      <c r="R81" s="209"/>
      <c r="S81" s="232"/>
      <c r="T81" s="232"/>
      <c r="V81" s="209"/>
      <c r="W81" s="209"/>
      <c r="X81" s="209"/>
      <c r="Y81" s="232"/>
      <c r="Z81" s="232"/>
      <c r="AA81" s="232"/>
      <c r="AC81" s="209"/>
      <c r="AD81" s="209"/>
      <c r="AE81" s="232"/>
      <c r="AF81" s="232"/>
      <c r="AH81" s="209"/>
      <c r="AI81" s="195">
        <f t="shared" si="2"/>
        <v>79</v>
      </c>
      <c r="AJ81" s="123" t="s">
        <v>0</v>
      </c>
      <c r="AK81" s="197">
        <f>IF(AJ81&lt;&gt;"",COUNTIF(AJ$2:AJ81,"y"),"")</f>
        <v>14</v>
      </c>
      <c r="AL81" s="45"/>
      <c r="AM81" s="113"/>
      <c r="AN81" s="2"/>
      <c r="AP81" s="35"/>
      <c r="AQ81" s="35"/>
      <c r="AS81" s="195">
        <f t="shared" si="3"/>
        <v>79</v>
      </c>
      <c r="AT81" s="198" t="s">
        <v>0</v>
      </c>
      <c r="AU81" s="197">
        <f>IF(AT81&lt;&gt;"",COUNTIF(AT$2:AT81,"y"),"")</f>
        <v>12</v>
      </c>
      <c r="AV81" s="196"/>
      <c r="AW81" s="195"/>
      <c r="AX81" s="195"/>
    </row>
    <row r="82" spans="2:50" customFormat="1" ht="11.25" customHeight="1" thickBot="1" x14ac:dyDescent="0.25">
      <c r="B82" s="219"/>
      <c r="C82" s="207"/>
      <c r="D82" s="208"/>
      <c r="E82" s="230"/>
      <c r="F82" s="230"/>
      <c r="G82" s="209"/>
      <c r="H82" s="209"/>
      <c r="I82" s="217"/>
      <c r="J82" s="209"/>
      <c r="K82" s="234"/>
      <c r="L82" s="234"/>
      <c r="M82" s="209"/>
      <c r="P82" s="209"/>
      <c r="Q82" s="209"/>
      <c r="R82" s="209"/>
      <c r="S82" s="232"/>
      <c r="T82" s="232"/>
      <c r="V82" s="209"/>
      <c r="W82" s="209"/>
      <c r="X82" s="209"/>
      <c r="Y82" s="232"/>
      <c r="Z82" s="232"/>
      <c r="AA82" s="232"/>
      <c r="AC82" s="209"/>
      <c r="AD82" s="209"/>
      <c r="AE82" s="232"/>
      <c r="AF82" s="232"/>
      <c r="AH82" s="209"/>
      <c r="AI82" s="195">
        <f t="shared" si="2"/>
        <v>80</v>
      </c>
      <c r="AJ82" s="123" t="s">
        <v>0</v>
      </c>
      <c r="AK82" s="197">
        <f>IF(AJ82&lt;&gt;"",COUNTIF(AJ$2:AJ82,"y"),"")</f>
        <v>15</v>
      </c>
      <c r="AL82" s="45"/>
      <c r="AM82" s="113"/>
      <c r="AN82" s="2"/>
      <c r="AP82" s="35"/>
      <c r="AQ82" s="35"/>
      <c r="AS82" s="195">
        <f t="shared" si="3"/>
        <v>80</v>
      </c>
      <c r="AT82" s="198" t="s">
        <v>0</v>
      </c>
      <c r="AU82" s="197">
        <f>IF(AT82&lt;&gt;"",COUNTIF(AT$2:AT82,"y"),"")</f>
        <v>13</v>
      </c>
      <c r="AV82" s="196"/>
      <c r="AW82" s="195"/>
      <c r="AX82" s="195"/>
    </row>
    <row r="83" spans="2:50" customFormat="1" ht="11.25" customHeight="1" thickBot="1" x14ac:dyDescent="0.25">
      <c r="B83" s="219"/>
      <c r="C83" s="207"/>
      <c r="D83" s="208"/>
      <c r="E83" s="230"/>
      <c r="F83" s="230"/>
      <c r="G83" s="209"/>
      <c r="H83" s="209"/>
      <c r="I83" s="217"/>
      <c r="J83" s="209"/>
      <c r="K83" s="234"/>
      <c r="L83" s="234"/>
      <c r="M83" s="209"/>
      <c r="P83" s="209"/>
      <c r="Q83" s="209"/>
      <c r="R83" s="209"/>
      <c r="S83" s="232"/>
      <c r="T83" s="232"/>
      <c r="V83" s="209"/>
      <c r="W83" s="209"/>
      <c r="X83" s="209"/>
      <c r="Y83" s="232"/>
      <c r="Z83" s="232"/>
      <c r="AA83" s="232"/>
      <c r="AC83" s="209"/>
      <c r="AD83" s="209"/>
      <c r="AE83" s="232"/>
      <c r="AF83" s="232"/>
      <c r="AH83" s="209"/>
      <c r="AI83" s="195">
        <f t="shared" si="2"/>
        <v>81</v>
      </c>
      <c r="AJ83" s="123" t="s">
        <v>0</v>
      </c>
      <c r="AK83" s="197">
        <f>IF(AJ83&lt;&gt;"",COUNTIF(AJ$2:AJ83,"y"),"")</f>
        <v>16</v>
      </c>
      <c r="AL83" s="45"/>
      <c r="AM83" s="113"/>
      <c r="AN83" s="2"/>
      <c r="AP83" s="35"/>
      <c r="AQ83" s="35"/>
      <c r="AS83" s="195">
        <f t="shared" si="3"/>
        <v>81</v>
      </c>
      <c r="AT83" s="198" t="s">
        <v>0</v>
      </c>
      <c r="AU83" s="197">
        <f>IF(AT83&lt;&gt;"",COUNTIF(AT$2:AT83,"y"),"")</f>
        <v>14</v>
      </c>
      <c r="AV83" s="196"/>
      <c r="AW83" s="195"/>
      <c r="AX83" s="195"/>
    </row>
    <row r="84" spans="2:50" customFormat="1" ht="11.25" customHeight="1" x14ac:dyDescent="0.2">
      <c r="B84" s="209"/>
      <c r="C84" s="209"/>
      <c r="D84" s="209"/>
      <c r="E84" s="232"/>
      <c r="F84" s="232"/>
      <c r="G84" s="209"/>
      <c r="H84" s="209"/>
      <c r="I84" s="217"/>
      <c r="J84" s="209"/>
      <c r="K84" s="234"/>
      <c r="L84" s="234"/>
      <c r="M84" s="209"/>
      <c r="P84" s="209"/>
      <c r="Q84" s="209"/>
      <c r="R84" s="209"/>
      <c r="S84" s="232"/>
      <c r="T84" s="232"/>
      <c r="V84" s="209"/>
      <c r="W84" s="209"/>
      <c r="X84" s="209"/>
      <c r="Y84" s="232"/>
      <c r="Z84" s="232"/>
      <c r="AA84" s="232"/>
      <c r="AC84" s="209"/>
      <c r="AD84" s="209"/>
      <c r="AE84" s="232"/>
      <c r="AF84" s="232"/>
      <c r="AH84" s="209"/>
      <c r="AI84" s="195">
        <f t="shared" si="2"/>
        <v>82</v>
      </c>
      <c r="AJ84" s="123" t="s">
        <v>0</v>
      </c>
      <c r="AK84" s="197">
        <f>IF(AJ84&lt;&gt;"",COUNTIF(AJ$2:AJ84,"y"),"")</f>
        <v>17</v>
      </c>
      <c r="AL84" s="168"/>
      <c r="AM84" s="113"/>
      <c r="AN84" s="2"/>
      <c r="AP84" s="35"/>
      <c r="AQ84" s="35"/>
      <c r="AS84" s="195">
        <f t="shared" si="3"/>
        <v>82</v>
      </c>
      <c r="AT84" s="198" t="s">
        <v>0</v>
      </c>
      <c r="AU84" s="197">
        <f>IF(AT84&lt;&gt;"",COUNTIF(AT$2:AT84,"y"),"")</f>
        <v>15</v>
      </c>
      <c r="AV84" s="196"/>
      <c r="AW84" s="195"/>
      <c r="AX84" s="195"/>
    </row>
    <row r="85" spans="2:50" customFormat="1" ht="11.25" customHeight="1" x14ac:dyDescent="0.2">
      <c r="B85" s="209"/>
      <c r="C85" s="209"/>
      <c r="D85" s="209"/>
      <c r="E85" s="232"/>
      <c r="F85" s="232"/>
      <c r="G85" s="209"/>
      <c r="H85" s="209"/>
      <c r="I85" s="217"/>
      <c r="J85" s="209"/>
      <c r="K85" s="234"/>
      <c r="L85" s="234"/>
      <c r="M85" s="209"/>
      <c r="P85" s="209"/>
      <c r="Q85" s="209"/>
      <c r="R85" s="209"/>
      <c r="S85" s="232"/>
      <c r="T85" s="232"/>
      <c r="V85" s="209"/>
      <c r="W85" s="209"/>
      <c r="X85" s="209"/>
      <c r="Y85" s="232"/>
      <c r="Z85" s="232"/>
      <c r="AA85" s="232"/>
      <c r="AC85" s="209"/>
      <c r="AD85" s="209"/>
      <c r="AE85" s="232"/>
      <c r="AF85" s="232"/>
      <c r="AH85" s="209"/>
      <c r="AI85" s="2"/>
      <c r="AJ85" s="2"/>
      <c r="AK85" s="2"/>
      <c r="AL85" s="2"/>
      <c r="AM85" s="2"/>
      <c r="AN85" s="2"/>
      <c r="AP85" s="35"/>
      <c r="AQ85" s="35"/>
      <c r="AS85" s="2"/>
      <c r="AT85" s="2"/>
      <c r="AU85" s="2"/>
      <c r="AV85" s="2"/>
      <c r="AW85" s="2"/>
      <c r="AX85" s="2"/>
    </row>
    <row r="86" spans="2:50" customFormat="1" ht="11.25" customHeight="1" x14ac:dyDescent="0.2">
      <c r="B86" s="209"/>
      <c r="C86" s="209"/>
      <c r="D86" s="209"/>
      <c r="E86" s="232"/>
      <c r="F86" s="232"/>
      <c r="G86" s="209"/>
      <c r="H86" s="209"/>
      <c r="I86" s="217"/>
      <c r="J86" s="209"/>
      <c r="K86" s="234"/>
      <c r="L86" s="234"/>
      <c r="M86" s="209"/>
      <c r="P86" s="209"/>
      <c r="Q86" s="209"/>
      <c r="R86" s="209"/>
      <c r="S86" s="232"/>
      <c r="T86" s="232"/>
      <c r="V86" s="209"/>
      <c r="W86" s="209"/>
      <c r="X86" s="209"/>
      <c r="Y86" s="232"/>
      <c r="Z86" s="232"/>
      <c r="AA86" s="232"/>
      <c r="AC86" s="209"/>
      <c r="AD86" s="209"/>
      <c r="AE86" s="232"/>
      <c r="AF86" s="232"/>
      <c r="AH86" s="209"/>
      <c r="AI86" s="2"/>
      <c r="AJ86" s="2"/>
      <c r="AK86" s="2"/>
      <c r="AL86" s="2"/>
      <c r="AM86" s="2"/>
      <c r="AN86" s="2"/>
      <c r="AP86" s="35"/>
      <c r="AQ86" s="35"/>
      <c r="AS86" s="2"/>
      <c r="AT86" s="2"/>
      <c r="AU86" s="2"/>
      <c r="AV86" s="2"/>
      <c r="AW86" s="2"/>
      <c r="AX86" s="2"/>
    </row>
    <row r="87" spans="2:50" customFormat="1" ht="11.25" customHeight="1" x14ac:dyDescent="0.2">
      <c r="B87" s="209"/>
      <c r="C87" s="209"/>
      <c r="D87" s="209"/>
      <c r="E87" s="232"/>
      <c r="F87" s="232"/>
      <c r="G87" s="209"/>
      <c r="H87" s="209"/>
      <c r="I87" s="217"/>
      <c r="J87" s="209"/>
      <c r="K87" s="234"/>
      <c r="L87" s="234"/>
      <c r="M87" s="209"/>
      <c r="P87" s="209"/>
      <c r="Q87" s="209"/>
      <c r="R87" s="209"/>
      <c r="S87" s="232"/>
      <c r="T87" s="232"/>
      <c r="V87" s="209"/>
      <c r="W87" s="209"/>
      <c r="X87" s="209"/>
      <c r="Y87" s="232"/>
      <c r="Z87" s="232"/>
      <c r="AA87" s="232"/>
      <c r="AC87" s="209"/>
      <c r="AD87" s="209"/>
      <c r="AE87" s="232"/>
      <c r="AF87" s="232"/>
      <c r="AH87" s="209"/>
      <c r="AI87" s="2"/>
      <c r="AJ87" s="2"/>
      <c r="AK87" s="2"/>
      <c r="AL87" s="2"/>
      <c r="AM87" s="2"/>
      <c r="AN87" s="2"/>
      <c r="AP87" s="35"/>
      <c r="AQ87" s="35"/>
      <c r="AS87" s="2"/>
      <c r="AT87" s="2"/>
      <c r="AU87" s="2"/>
      <c r="AV87" s="2"/>
      <c r="AW87" s="2"/>
      <c r="AX87" s="2"/>
    </row>
    <row r="88" spans="2:50" customFormat="1" ht="11.25" customHeight="1" x14ac:dyDescent="0.2">
      <c r="B88" s="209"/>
      <c r="C88" s="209"/>
      <c r="D88" s="209"/>
      <c r="E88" s="232"/>
      <c r="F88" s="232"/>
      <c r="G88" s="209"/>
      <c r="H88" s="209"/>
      <c r="I88" s="217"/>
      <c r="J88" s="209"/>
      <c r="K88" s="234"/>
      <c r="L88" s="234"/>
      <c r="M88" s="209"/>
      <c r="P88" s="209"/>
      <c r="Q88" s="209"/>
      <c r="R88" s="209"/>
      <c r="S88" s="232"/>
      <c r="T88" s="232"/>
      <c r="V88" s="209"/>
      <c r="W88" s="209"/>
      <c r="X88" s="209"/>
      <c r="Y88" s="232"/>
      <c r="Z88" s="232"/>
      <c r="AA88" s="232"/>
      <c r="AC88" s="209"/>
      <c r="AD88" s="209"/>
      <c r="AE88" s="232"/>
      <c r="AF88" s="232"/>
      <c r="AH88" s="209"/>
      <c r="AI88" s="2"/>
      <c r="AJ88" s="2"/>
      <c r="AK88" s="2"/>
      <c r="AL88" s="2"/>
      <c r="AM88" s="2"/>
      <c r="AN88" s="2"/>
      <c r="AP88" s="35"/>
      <c r="AQ88" s="35"/>
      <c r="AS88" s="2"/>
      <c r="AT88" s="2"/>
      <c r="AU88" s="2"/>
      <c r="AV88" s="2"/>
      <c r="AW88" s="2"/>
      <c r="AX88" s="2"/>
    </row>
    <row r="89" spans="2:50" customFormat="1" ht="11.25" customHeight="1" x14ac:dyDescent="0.2">
      <c r="B89" s="209"/>
      <c r="C89" s="209"/>
      <c r="D89" s="209"/>
      <c r="E89" s="232"/>
      <c r="F89" s="232"/>
      <c r="G89" s="209"/>
      <c r="H89" s="209"/>
      <c r="I89" s="217"/>
      <c r="J89" s="209"/>
      <c r="K89" s="234"/>
      <c r="L89" s="234"/>
      <c r="M89" s="209"/>
      <c r="P89" s="209"/>
      <c r="Q89" s="209"/>
      <c r="R89" s="209"/>
      <c r="S89" s="232"/>
      <c r="T89" s="232"/>
      <c r="V89" s="209"/>
      <c r="W89" s="209"/>
      <c r="X89" s="209"/>
      <c r="Y89" s="232"/>
      <c r="Z89" s="232"/>
      <c r="AA89" s="232"/>
      <c r="AC89" s="209"/>
      <c r="AD89" s="209"/>
      <c r="AE89" s="232"/>
      <c r="AF89" s="232"/>
      <c r="AH89" s="209"/>
      <c r="AI89" s="2"/>
      <c r="AJ89" s="2"/>
      <c r="AK89" s="2"/>
      <c r="AL89" s="2"/>
      <c r="AM89" s="2"/>
      <c r="AN89" s="2"/>
      <c r="AP89" s="35"/>
      <c r="AQ89" s="35"/>
      <c r="AS89" s="2"/>
      <c r="AT89" s="2"/>
      <c r="AU89" s="2"/>
      <c r="AV89" s="2"/>
      <c r="AW89" s="2"/>
      <c r="AX89" s="2"/>
    </row>
    <row r="90" spans="2:50" customFormat="1" ht="11.25" customHeight="1" x14ac:dyDescent="0.2">
      <c r="B90" s="209"/>
      <c r="C90" s="209"/>
      <c r="D90" s="209"/>
      <c r="E90" s="232"/>
      <c r="F90" s="232"/>
      <c r="G90" s="209"/>
      <c r="H90" s="209"/>
      <c r="I90" s="217"/>
      <c r="J90" s="209"/>
      <c r="K90" s="234"/>
      <c r="L90" s="234"/>
      <c r="M90" s="209"/>
      <c r="P90" s="209"/>
      <c r="Q90" s="209"/>
      <c r="R90" s="209"/>
      <c r="S90" s="232"/>
      <c r="T90" s="232"/>
      <c r="V90" s="209"/>
      <c r="W90" s="209"/>
      <c r="X90" s="209"/>
      <c r="Y90" s="232"/>
      <c r="Z90" s="232"/>
      <c r="AA90" s="232"/>
      <c r="AC90" s="209"/>
      <c r="AD90" s="209"/>
      <c r="AE90" s="232"/>
      <c r="AF90" s="232"/>
      <c r="AH90" s="209"/>
      <c r="AI90" s="2"/>
      <c r="AJ90" s="2"/>
      <c r="AK90" s="2"/>
      <c r="AL90" s="2"/>
      <c r="AM90" s="2"/>
      <c r="AN90" s="2"/>
      <c r="AP90" s="35"/>
      <c r="AQ90" s="35"/>
      <c r="AS90" s="2"/>
      <c r="AT90" s="2"/>
      <c r="AU90" s="2"/>
      <c r="AV90" s="2"/>
      <c r="AW90" s="2"/>
      <c r="AX90" s="2"/>
    </row>
    <row r="91" spans="2:50" customFormat="1" ht="11.25" customHeight="1" x14ac:dyDescent="0.2">
      <c r="B91" s="209"/>
      <c r="C91" s="209"/>
      <c r="D91" s="209"/>
      <c r="E91" s="232"/>
      <c r="F91" s="232"/>
      <c r="G91" s="209"/>
      <c r="H91" s="209"/>
      <c r="I91" s="217"/>
      <c r="J91" s="209"/>
      <c r="K91" s="234"/>
      <c r="L91" s="234"/>
      <c r="M91" s="209"/>
      <c r="P91" s="209"/>
      <c r="Q91" s="209"/>
      <c r="R91" s="209"/>
      <c r="S91" s="232"/>
      <c r="T91" s="232"/>
      <c r="V91" s="209"/>
      <c r="W91" s="209"/>
      <c r="X91" s="209"/>
      <c r="Y91" s="232"/>
      <c r="Z91" s="232"/>
      <c r="AA91" s="232"/>
      <c r="AC91" s="209"/>
      <c r="AD91" s="209"/>
      <c r="AE91" s="232"/>
      <c r="AF91" s="232"/>
      <c r="AH91" s="209"/>
      <c r="AI91" s="2"/>
      <c r="AJ91" s="2"/>
      <c r="AK91" s="2"/>
      <c r="AL91" s="2"/>
      <c r="AM91" s="2"/>
      <c r="AN91" s="2"/>
      <c r="AP91" s="35"/>
      <c r="AQ91" s="35"/>
      <c r="AS91" s="2"/>
      <c r="AT91" s="2"/>
      <c r="AU91" s="2"/>
      <c r="AV91" s="2"/>
      <c r="AW91" s="2"/>
      <c r="AX91" s="2"/>
    </row>
    <row r="92" spans="2:50" customFormat="1" ht="11.25" customHeight="1" x14ac:dyDescent="0.2">
      <c r="B92" s="209"/>
      <c r="C92" s="209"/>
      <c r="D92" s="209"/>
      <c r="E92" s="232"/>
      <c r="F92" s="232"/>
      <c r="G92" s="209"/>
      <c r="H92" s="209"/>
      <c r="I92" s="217"/>
      <c r="J92" s="209"/>
      <c r="K92" s="234"/>
      <c r="L92" s="234"/>
      <c r="M92" s="209"/>
      <c r="P92" s="209"/>
      <c r="Q92" s="209"/>
      <c r="R92" s="209"/>
      <c r="S92" s="232"/>
      <c r="T92" s="232"/>
      <c r="V92" s="209"/>
      <c r="W92" s="209"/>
      <c r="X92" s="209"/>
      <c r="Y92" s="232"/>
      <c r="Z92" s="232"/>
      <c r="AA92" s="232"/>
      <c r="AC92" s="209"/>
      <c r="AD92" s="209"/>
      <c r="AE92" s="232"/>
      <c r="AF92" s="232"/>
      <c r="AH92" s="209"/>
      <c r="AI92" s="2"/>
      <c r="AJ92" s="2"/>
      <c r="AK92" s="2"/>
      <c r="AL92" s="2"/>
      <c r="AM92" s="2"/>
      <c r="AN92" s="2"/>
      <c r="AP92" s="35"/>
      <c r="AQ92" s="35"/>
      <c r="AS92" s="2"/>
      <c r="AT92" s="2"/>
      <c r="AU92" s="2"/>
      <c r="AV92" s="2"/>
      <c r="AW92" s="2"/>
      <c r="AX92" s="2"/>
    </row>
    <row r="93" spans="2:50" customFormat="1" ht="11.25" customHeight="1" x14ac:dyDescent="0.2">
      <c r="B93" s="209"/>
      <c r="C93" s="209"/>
      <c r="D93" s="209"/>
      <c r="E93" s="232"/>
      <c r="F93" s="232"/>
      <c r="G93" s="209"/>
      <c r="H93" s="209"/>
      <c r="I93" s="217"/>
      <c r="J93" s="209"/>
      <c r="K93" s="234"/>
      <c r="L93" s="234"/>
      <c r="M93" s="209"/>
      <c r="P93" s="209"/>
      <c r="Q93" s="209"/>
      <c r="R93" s="209"/>
      <c r="S93" s="232"/>
      <c r="T93" s="232"/>
      <c r="V93" s="209"/>
      <c r="W93" s="209"/>
      <c r="X93" s="209"/>
      <c r="Y93" s="232"/>
      <c r="Z93" s="232"/>
      <c r="AA93" s="232"/>
      <c r="AC93" s="209"/>
      <c r="AD93" s="209"/>
      <c r="AE93" s="232"/>
      <c r="AF93" s="232"/>
      <c r="AH93" s="209"/>
      <c r="AI93" s="2"/>
      <c r="AJ93" s="2"/>
      <c r="AK93" s="2"/>
      <c r="AL93" s="2"/>
      <c r="AM93" s="2"/>
      <c r="AN93" s="2"/>
      <c r="AP93" s="35"/>
      <c r="AQ93" s="35"/>
      <c r="AS93" s="2"/>
      <c r="AT93" s="2"/>
      <c r="AU93" s="2"/>
      <c r="AV93" s="2"/>
      <c r="AW93" s="2"/>
      <c r="AX93" s="2"/>
    </row>
    <row r="94" spans="2:50" customFormat="1" ht="11.25" customHeight="1" x14ac:dyDescent="0.2">
      <c r="B94" s="209"/>
      <c r="C94" s="209"/>
      <c r="D94" s="209"/>
      <c r="E94" s="232"/>
      <c r="F94" s="232"/>
      <c r="G94" s="209"/>
      <c r="H94" s="209"/>
      <c r="I94" s="217"/>
      <c r="J94" s="209"/>
      <c r="K94" s="234"/>
      <c r="L94" s="234"/>
      <c r="M94" s="209"/>
      <c r="P94" s="209"/>
      <c r="Q94" s="209"/>
      <c r="R94" s="209"/>
      <c r="S94" s="232"/>
      <c r="T94" s="232"/>
      <c r="V94" s="209"/>
      <c r="W94" s="209"/>
      <c r="X94" s="209"/>
      <c r="Y94" s="232"/>
      <c r="Z94" s="232"/>
      <c r="AA94" s="232"/>
      <c r="AC94" s="209"/>
      <c r="AD94" s="209"/>
      <c r="AE94" s="232"/>
      <c r="AF94" s="232"/>
      <c r="AH94" s="209"/>
      <c r="AI94" s="2"/>
      <c r="AJ94" s="2"/>
      <c r="AK94" s="2"/>
      <c r="AL94" s="2"/>
      <c r="AM94" s="2"/>
      <c r="AN94" s="2"/>
      <c r="AP94" s="35"/>
      <c r="AQ94" s="35"/>
      <c r="AS94" s="2"/>
      <c r="AT94" s="2"/>
      <c r="AU94" s="2"/>
      <c r="AV94" s="2"/>
      <c r="AW94" s="2"/>
      <c r="AX94" s="2"/>
    </row>
    <row r="95" spans="2:50" customFormat="1" ht="11.25" customHeight="1" x14ac:dyDescent="0.2">
      <c r="B95" s="209"/>
      <c r="C95" s="209"/>
      <c r="D95" s="209"/>
      <c r="E95" s="232"/>
      <c r="F95" s="232"/>
      <c r="G95" s="209"/>
      <c r="H95" s="209"/>
      <c r="I95" s="217"/>
      <c r="J95" s="209"/>
      <c r="K95" s="234"/>
      <c r="L95" s="234"/>
      <c r="M95" s="209"/>
      <c r="P95" s="209"/>
      <c r="Q95" s="209"/>
      <c r="R95" s="209"/>
      <c r="S95" s="232"/>
      <c r="T95" s="232"/>
      <c r="V95" s="209"/>
      <c r="W95" s="209"/>
      <c r="X95" s="209"/>
      <c r="Y95" s="232"/>
      <c r="Z95" s="232"/>
      <c r="AA95" s="232"/>
      <c r="AC95" s="209"/>
      <c r="AD95" s="209"/>
      <c r="AE95" s="232"/>
      <c r="AF95" s="232"/>
      <c r="AH95" s="209"/>
      <c r="AI95" s="2"/>
      <c r="AJ95" s="2"/>
      <c r="AK95" s="2"/>
      <c r="AL95" s="2"/>
      <c r="AM95" s="2"/>
      <c r="AN95" s="2"/>
      <c r="AP95" s="35"/>
      <c r="AQ95" s="35"/>
      <c r="AS95" s="2"/>
      <c r="AT95" s="2"/>
      <c r="AU95" s="2"/>
      <c r="AV95" s="2"/>
      <c r="AW95" s="2"/>
      <c r="AX95" s="2"/>
    </row>
    <row r="96" spans="2:50" customFormat="1" ht="11.25" customHeight="1" x14ac:dyDescent="0.2">
      <c r="B96" s="209"/>
      <c r="C96" s="209"/>
      <c r="D96" s="209"/>
      <c r="E96" s="232"/>
      <c r="F96" s="232"/>
      <c r="G96" s="209"/>
      <c r="H96" s="209"/>
      <c r="I96" s="217"/>
      <c r="J96" s="209"/>
      <c r="K96" s="234"/>
      <c r="L96" s="234"/>
      <c r="M96" s="209"/>
      <c r="P96" s="209"/>
      <c r="Q96" s="209"/>
      <c r="R96" s="209"/>
      <c r="S96" s="232"/>
      <c r="T96" s="232"/>
      <c r="V96" s="209"/>
      <c r="W96" s="209"/>
      <c r="X96" s="209"/>
      <c r="Y96" s="232"/>
      <c r="Z96" s="232"/>
      <c r="AA96" s="232"/>
      <c r="AC96" s="209"/>
      <c r="AD96" s="209"/>
      <c r="AE96" s="232"/>
      <c r="AF96" s="232"/>
      <c r="AH96" s="209"/>
      <c r="AI96" s="2"/>
      <c r="AJ96" s="2"/>
      <c r="AK96" s="2"/>
      <c r="AL96" s="2"/>
      <c r="AM96" s="2"/>
      <c r="AN96" s="2"/>
      <c r="AP96" s="35"/>
      <c r="AQ96" s="35"/>
      <c r="AS96" s="2"/>
      <c r="AT96" s="2"/>
      <c r="AU96" s="2"/>
      <c r="AV96" s="2"/>
      <c r="AW96" s="2"/>
      <c r="AX96" s="2"/>
    </row>
    <row r="97" spans="16:20" customFormat="1" ht="11.25" customHeight="1" x14ac:dyDescent="0.2">
      <c r="P97" s="209"/>
      <c r="Q97" s="209"/>
      <c r="R97" s="209"/>
      <c r="S97" s="232"/>
      <c r="T97" s="232"/>
    </row>
    <row r="98" spans="16:20" customFormat="1" ht="11.25" customHeight="1" x14ac:dyDescent="0.2">
      <c r="P98" s="209"/>
      <c r="Q98" s="209"/>
      <c r="R98" s="209"/>
      <c r="S98" s="232"/>
      <c r="T98" s="232"/>
    </row>
    <row r="99" spans="16:20" customFormat="1" ht="11.25" customHeight="1" x14ac:dyDescent="0.2">
      <c r="P99" s="209"/>
      <c r="Q99" s="209"/>
      <c r="R99" s="209"/>
      <c r="S99" s="232"/>
      <c r="T99" s="232"/>
    </row>
    <row r="100" spans="16:20" customFormat="1" ht="11.25" customHeight="1" x14ac:dyDescent="0.2">
      <c r="P100" s="209"/>
      <c r="Q100" s="209"/>
      <c r="R100" s="209"/>
      <c r="S100" s="232"/>
      <c r="T100" s="232"/>
    </row>
    <row r="101" spans="16:20" customFormat="1" ht="11.25" customHeight="1" x14ac:dyDescent="0.2">
      <c r="P101" s="209"/>
      <c r="Q101" s="209"/>
      <c r="R101" s="209"/>
      <c r="S101" s="232"/>
      <c r="T101" s="232"/>
    </row>
    <row r="102" spans="16:20" customFormat="1" ht="11.25" customHeight="1" x14ac:dyDescent="0.2">
      <c r="P102" s="209"/>
      <c r="Q102" s="209"/>
      <c r="R102" s="209"/>
      <c r="S102" s="232"/>
      <c r="T102" s="232"/>
    </row>
    <row r="103" spans="16:20" customFormat="1" ht="11.25" customHeight="1" x14ac:dyDescent="0.2">
      <c r="P103" s="209"/>
      <c r="Q103" s="209"/>
      <c r="R103" s="209"/>
      <c r="S103" s="232"/>
      <c r="T103" s="232"/>
    </row>
    <row r="104" spans="16:20" customFormat="1" ht="11.25" customHeight="1" x14ac:dyDescent="0.2">
      <c r="P104" s="209"/>
      <c r="Q104" s="209"/>
      <c r="R104" s="209"/>
      <c r="S104" s="232"/>
      <c r="T104" s="232"/>
    </row>
    <row r="105" spans="16:20" customFormat="1" ht="11.25" customHeight="1" x14ac:dyDescent="0.2">
      <c r="P105" s="209"/>
      <c r="Q105" s="209"/>
      <c r="R105" s="209"/>
      <c r="S105" s="232"/>
      <c r="T105" s="232"/>
    </row>
    <row r="106" spans="16:20" customFormat="1" ht="11.25" customHeight="1" x14ac:dyDescent="0.2">
      <c r="P106" s="209"/>
      <c r="Q106" s="209"/>
      <c r="R106" s="209"/>
      <c r="S106" s="232"/>
      <c r="T106" s="232"/>
    </row>
    <row r="107" spans="16:20" customFormat="1" ht="11.25" customHeight="1" x14ac:dyDescent="0.2">
      <c r="P107" s="209"/>
      <c r="Q107" s="209"/>
      <c r="R107" s="209"/>
      <c r="S107" s="232"/>
      <c r="T107" s="232"/>
    </row>
  </sheetData>
  <sortState ref="AE3:AG26">
    <sortCondition ref="AG3"/>
  </sortState>
  <mergeCells count="33">
    <mergeCell ref="B50:B57"/>
    <mergeCell ref="H50:H57"/>
    <mergeCell ref="P32:P36"/>
    <mergeCell ref="B2:B15"/>
    <mergeCell ref="H2:H26"/>
    <mergeCell ref="B16:B20"/>
    <mergeCell ref="B21:B25"/>
    <mergeCell ref="B26:B31"/>
    <mergeCell ref="H27:H42"/>
    <mergeCell ref="B32:B39"/>
    <mergeCell ref="B40:B49"/>
    <mergeCell ref="H43:H49"/>
    <mergeCell ref="P14:P21"/>
    <mergeCell ref="P44:P54"/>
    <mergeCell ref="AC61:AG61"/>
    <mergeCell ref="AC62:AG62"/>
    <mergeCell ref="P2:P12"/>
    <mergeCell ref="AC33:AC36"/>
    <mergeCell ref="AC37:AC40"/>
    <mergeCell ref="V43:V50"/>
    <mergeCell ref="V51:V56"/>
    <mergeCell ref="P55:P61"/>
    <mergeCell ref="V27:V42"/>
    <mergeCell ref="V2:V26"/>
    <mergeCell ref="P37:P43"/>
    <mergeCell ref="AC2:AC27"/>
    <mergeCell ref="AB28:AC29"/>
    <mergeCell ref="P22:P31"/>
    <mergeCell ref="P1:Z1"/>
    <mergeCell ref="AC1:AG1"/>
    <mergeCell ref="AC41:AC44"/>
    <mergeCell ref="AC45:AC57"/>
    <mergeCell ref="AC60:AG60"/>
  </mergeCells>
  <phoneticPr fontId="0" type="noConversion"/>
  <pageMargins left="0.39370078740157483" right="0.39370078740157483" top="0.39370078740157483" bottom="0.39370078740157483" header="0.39370078740157483" footer="0.39370078740157483"/>
  <pageSetup paperSize="8" orientation="landscape" verticalDpi="4" r:id="rId1"/>
  <headerFooter alignWithMargins="0"/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F155"/>
  <sheetViews>
    <sheetView zoomScaleNormal="100" workbookViewId="0">
      <selection activeCell="S29" sqref="S29"/>
    </sheetView>
  </sheetViews>
  <sheetFormatPr defaultRowHeight="14.25" customHeight="1" x14ac:dyDescent="0.2"/>
  <cols>
    <col min="1" max="1" width="5" style="2" customWidth="1"/>
    <col min="2" max="2" width="2.85546875" style="209" customWidth="1"/>
    <col min="3" max="3" width="2.42578125" style="209" customWidth="1"/>
    <col min="4" max="4" width="18.7109375" style="209" customWidth="1"/>
    <col min="5" max="6" width="2.42578125" style="232" customWidth="1"/>
    <col min="7" max="7" width="4.5703125" style="209" customWidth="1"/>
    <col min="8" max="8" width="3" style="209" bestFit="1" customWidth="1"/>
    <col min="9" max="9" width="1.85546875" style="217" bestFit="1" customWidth="1"/>
    <col min="10" max="10" width="18" style="209" bestFit="1" customWidth="1"/>
    <col min="11" max="12" width="2.42578125" style="234" customWidth="1"/>
    <col min="13" max="13" width="4.42578125" style="209" customWidth="1"/>
    <col min="14" max="14" width="2.7109375" style="221" customWidth="1"/>
    <col min="15" max="15" width="2.140625" style="209" customWidth="1"/>
    <col min="16" max="16" width="16.7109375" style="209" bestFit="1" customWidth="1"/>
    <col min="17" max="17" width="2.28515625" style="232" customWidth="1"/>
    <col min="18" max="18" width="2.28515625" style="233" customWidth="1"/>
    <col min="19" max="19" width="7" style="2" customWidth="1"/>
    <col min="20" max="22" width="8.5703125" style="2" customWidth="1"/>
    <col min="23" max="24" width="22.85546875" style="2" customWidth="1"/>
    <col min="25" max="27" width="8.5703125" style="2" customWidth="1"/>
    <col min="28" max="29" width="9.140625" style="2"/>
    <col min="30" max="30" width="2.28515625" style="2" bestFit="1" customWidth="1"/>
    <col min="31" max="31" width="3.42578125" style="2" bestFit="1" customWidth="1"/>
    <col min="32" max="32" width="75.7109375" style="2" bestFit="1" customWidth="1"/>
    <col min="33" max="33" width="3.7109375" style="2" bestFit="1" customWidth="1"/>
    <col min="34" max="34" width="5.7109375" style="2" customWidth="1"/>
    <col min="35" max="36" width="9.140625" style="2"/>
    <col min="37" max="37" width="2.28515625" style="2" bestFit="1" customWidth="1"/>
    <col min="38" max="38" width="3.42578125" style="2" bestFit="1" customWidth="1"/>
    <col min="39" max="39" width="57.140625" style="2" customWidth="1"/>
    <col min="40" max="40" width="3.42578125" style="2" bestFit="1" customWidth="1"/>
    <col min="41" max="41" width="4.42578125" style="2" customWidth="1"/>
    <col min="42" max="16384" width="9.140625" style="2"/>
  </cols>
  <sheetData>
    <row r="1" spans="2:56" ht="14.25" customHeight="1" thickBot="1" x14ac:dyDescent="0.25">
      <c r="B1" s="430" t="s">
        <v>550</v>
      </c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  <c r="O1" s="430"/>
      <c r="P1" s="430"/>
      <c r="Q1" s="430"/>
      <c r="R1" s="430"/>
      <c r="T1" s="345" t="s">
        <v>144</v>
      </c>
      <c r="U1" s="345"/>
      <c r="V1" s="345"/>
      <c r="W1" s="345"/>
      <c r="X1" s="345"/>
      <c r="Y1" s="345"/>
      <c r="Z1" s="345"/>
      <c r="AA1" s="345"/>
      <c r="AB1" s="93"/>
      <c r="AC1" s="195"/>
      <c r="AD1" s="164"/>
      <c r="AE1" s="195"/>
      <c r="AF1" s="120" t="s">
        <v>145</v>
      </c>
      <c r="AG1" s="194" t="s">
        <v>146</v>
      </c>
      <c r="AH1" s="119" t="s">
        <v>147</v>
      </c>
      <c r="AI1" s="88"/>
      <c r="AJ1" s="195"/>
      <c r="AK1" s="126"/>
      <c r="AL1" s="195"/>
      <c r="AM1" s="145" t="s">
        <v>148</v>
      </c>
      <c r="AN1" s="194" t="s">
        <v>146</v>
      </c>
      <c r="AO1" s="119"/>
      <c r="AP1" s="195"/>
      <c r="AQ1" s="195"/>
      <c r="AR1" s="195"/>
      <c r="AS1" s="182"/>
      <c r="AT1" s="179"/>
      <c r="AU1" s="180"/>
      <c r="AV1" s="113"/>
      <c r="AW1" s="195"/>
      <c r="AX1" s="195"/>
      <c r="AY1" s="195"/>
      <c r="AZ1" s="195"/>
      <c r="BA1" s="195"/>
      <c r="BB1" s="195"/>
      <c r="BC1" s="195"/>
      <c r="BD1" s="195"/>
    </row>
    <row r="2" spans="2:56" ht="14.25" customHeight="1" thickBot="1" x14ac:dyDescent="0.25">
      <c r="B2" s="416" t="s">
        <v>2</v>
      </c>
      <c r="C2" s="214"/>
      <c r="D2" s="215" t="s">
        <v>76</v>
      </c>
      <c r="E2" s="227" t="s">
        <v>432</v>
      </c>
      <c r="F2" s="227" t="s">
        <v>432</v>
      </c>
      <c r="H2" s="419" t="s">
        <v>470</v>
      </c>
      <c r="I2" s="214"/>
      <c r="J2" s="215" t="s">
        <v>44</v>
      </c>
      <c r="K2" s="227" t="s">
        <v>433</v>
      </c>
      <c r="L2" s="227" t="s">
        <v>432</v>
      </c>
      <c r="N2" s="416" t="s">
        <v>64</v>
      </c>
      <c r="O2" s="214"/>
      <c r="P2" s="215" t="s">
        <v>445</v>
      </c>
      <c r="Q2" s="227" t="s">
        <v>426</v>
      </c>
      <c r="R2" s="227" t="s">
        <v>432</v>
      </c>
      <c r="T2" s="345"/>
      <c r="U2" s="345"/>
      <c r="V2" s="345"/>
      <c r="W2" s="345"/>
      <c r="X2" s="345"/>
      <c r="Y2" s="345"/>
      <c r="Z2" s="345"/>
      <c r="AA2" s="345"/>
      <c r="AB2" s="93"/>
      <c r="AC2" s="195"/>
      <c r="AD2" s="121"/>
      <c r="AE2" s="194" t="s">
        <v>150</v>
      </c>
      <c r="AF2" s="127" t="s">
        <v>149</v>
      </c>
      <c r="AG2" s="195"/>
      <c r="AH2" s="195"/>
      <c r="AI2" s="88"/>
      <c r="AJ2" s="195"/>
      <c r="AK2" s="121"/>
      <c r="AL2" s="194" t="s">
        <v>150</v>
      </c>
      <c r="AM2" s="146" t="s">
        <v>151</v>
      </c>
      <c r="AN2" s="195"/>
      <c r="AO2" s="195"/>
      <c r="AP2" s="195"/>
      <c r="AQ2" s="195"/>
      <c r="AR2" s="195"/>
      <c r="AS2" s="179"/>
      <c r="AT2" s="180"/>
      <c r="AU2" s="180"/>
      <c r="AV2" s="113"/>
      <c r="AW2" s="195"/>
      <c r="AX2" s="195"/>
      <c r="AY2" s="195"/>
      <c r="AZ2" s="195"/>
      <c r="BA2" s="195"/>
      <c r="BB2" s="195"/>
      <c r="BC2" s="195"/>
      <c r="BD2" s="195"/>
    </row>
    <row r="3" spans="2:56" ht="14.25" customHeight="1" thickBot="1" x14ac:dyDescent="0.25">
      <c r="B3" s="417"/>
      <c r="C3" s="214"/>
      <c r="D3" s="216" t="s">
        <v>455</v>
      </c>
      <c r="E3" s="227" t="s">
        <v>432</v>
      </c>
      <c r="F3" s="227" t="s">
        <v>418</v>
      </c>
      <c r="H3" s="420"/>
      <c r="I3" s="214"/>
      <c r="J3" s="216" t="s">
        <v>469</v>
      </c>
      <c r="K3" s="227" t="s">
        <v>433</v>
      </c>
      <c r="L3" s="227" t="s">
        <v>418</v>
      </c>
      <c r="N3" s="417"/>
      <c r="O3" s="214"/>
      <c r="P3" s="216" t="s">
        <v>77</v>
      </c>
      <c r="Q3" s="227" t="s">
        <v>426</v>
      </c>
      <c r="R3" s="227" t="s">
        <v>418</v>
      </c>
      <c r="T3" s="346" t="s">
        <v>416</v>
      </c>
      <c r="U3" s="347"/>
      <c r="V3" s="347"/>
      <c r="W3" s="347"/>
      <c r="X3" s="347"/>
      <c r="Y3" s="347"/>
      <c r="Z3" s="347"/>
      <c r="AA3" s="348"/>
      <c r="AB3" s="93"/>
      <c r="AC3" s="195">
        <f>AC2+1</f>
        <v>1</v>
      </c>
      <c r="AD3" s="198"/>
      <c r="AE3" s="197" t="str">
        <f>IF(AD3&lt;&gt;"",COUNTIF(AD$2:AD3,"y"),"")</f>
        <v/>
      </c>
      <c r="AF3" s="202" t="s">
        <v>153</v>
      </c>
      <c r="AG3" s="135" t="s">
        <v>154</v>
      </c>
      <c r="AH3" s="132" t="s">
        <v>155</v>
      </c>
      <c r="AI3" s="153"/>
      <c r="AJ3" s="195">
        <f>AJ2+1</f>
        <v>1</v>
      </c>
      <c r="AK3" s="198"/>
      <c r="AL3" s="197" t="str">
        <f>IF(AK3&lt;&gt;"",COUNTIF(AK$2:AK3,"y"),"")</f>
        <v/>
      </c>
      <c r="AM3" s="166" t="s">
        <v>156</v>
      </c>
      <c r="AN3" s="167"/>
      <c r="AO3" s="167">
        <v>3</v>
      </c>
      <c r="AP3" s="195"/>
      <c r="AQ3" s="195"/>
      <c r="AR3" s="195"/>
      <c r="AS3" s="181"/>
      <c r="AT3" s="179"/>
      <c r="AU3" s="180"/>
      <c r="AV3" s="113"/>
      <c r="AW3" s="195"/>
      <c r="AX3" s="195"/>
      <c r="AY3" s="195"/>
      <c r="AZ3" s="195"/>
      <c r="BA3" s="195"/>
      <c r="BB3" s="195"/>
      <c r="BC3" s="195"/>
      <c r="BD3" s="195"/>
    </row>
    <row r="4" spans="2:56" ht="14.25" customHeight="1" thickBot="1" x14ac:dyDescent="0.25">
      <c r="B4" s="417"/>
      <c r="C4" s="214"/>
      <c r="D4" s="216" t="s">
        <v>454</v>
      </c>
      <c r="E4" s="227" t="s">
        <v>432</v>
      </c>
      <c r="F4" s="227" t="s">
        <v>428</v>
      </c>
      <c r="H4" s="420"/>
      <c r="I4" s="214"/>
      <c r="J4" s="235" t="s">
        <v>511</v>
      </c>
      <c r="K4" s="227" t="s">
        <v>433</v>
      </c>
      <c r="L4" s="227" t="s">
        <v>428</v>
      </c>
      <c r="N4" s="417"/>
      <c r="O4" s="214"/>
      <c r="P4" s="216" t="s">
        <v>486</v>
      </c>
      <c r="Q4" s="227" t="s">
        <v>426</v>
      </c>
      <c r="R4" s="227" t="s">
        <v>428</v>
      </c>
      <c r="T4" s="349"/>
      <c r="U4" s="350"/>
      <c r="V4" s="350"/>
      <c r="W4" s="350"/>
      <c r="X4" s="350"/>
      <c r="Y4" s="350"/>
      <c r="Z4" s="350"/>
      <c r="AA4" s="351"/>
      <c r="AB4" s="93"/>
      <c r="AC4" s="195">
        <f t="shared" ref="AC4:AC67" si="0">AC3+1</f>
        <v>2</v>
      </c>
      <c r="AD4" s="198"/>
      <c r="AE4" s="197" t="str">
        <f>IF(AD4&lt;&gt;"",COUNTIF(AD$2:AD4,"y"),"")</f>
        <v/>
      </c>
      <c r="AF4" s="192" t="s">
        <v>157</v>
      </c>
      <c r="AG4" s="136" t="s">
        <v>158</v>
      </c>
      <c r="AH4" s="133" t="s">
        <v>155</v>
      </c>
      <c r="AI4" s="153"/>
      <c r="AJ4" s="195">
        <f t="shared" ref="AJ4:AJ67" si="1">AJ3+1</f>
        <v>2</v>
      </c>
      <c r="AK4" s="198"/>
      <c r="AL4" s="197" t="str">
        <f>IF(AK4&lt;&gt;"",COUNTIF(AK$2:AK4,"y"),"")</f>
        <v/>
      </c>
      <c r="AM4" s="166" t="s">
        <v>159</v>
      </c>
      <c r="AN4" s="167"/>
      <c r="AO4" s="167">
        <v>6</v>
      </c>
      <c r="AP4" s="42"/>
      <c r="AQ4" s="42"/>
      <c r="AR4" s="42"/>
      <c r="AS4" s="182"/>
      <c r="AT4" s="179"/>
      <c r="AU4" s="180"/>
      <c r="AV4" s="48"/>
      <c r="AW4" s="42"/>
      <c r="AX4" s="42"/>
      <c r="AY4" s="42"/>
      <c r="AZ4" s="42"/>
      <c r="BA4" s="42"/>
      <c r="BB4" s="42"/>
      <c r="BC4" s="42"/>
      <c r="BD4" s="42"/>
    </row>
    <row r="5" spans="2:56" ht="14.25" customHeight="1" thickBot="1" x14ac:dyDescent="0.25">
      <c r="B5" s="417"/>
      <c r="C5" s="214"/>
      <c r="D5" s="241" t="s">
        <v>575</v>
      </c>
      <c r="E5" s="227" t="s">
        <v>432</v>
      </c>
      <c r="F5" s="227" t="s">
        <v>431</v>
      </c>
      <c r="H5" s="420"/>
      <c r="I5" s="214"/>
      <c r="J5" s="216" t="s">
        <v>462</v>
      </c>
      <c r="K5" s="227" t="s">
        <v>433</v>
      </c>
      <c r="L5" s="227" t="s">
        <v>431</v>
      </c>
      <c r="N5" s="417"/>
      <c r="O5" s="214"/>
      <c r="P5" s="216" t="s">
        <v>561</v>
      </c>
      <c r="Q5" s="227" t="s">
        <v>426</v>
      </c>
      <c r="R5" s="227" t="s">
        <v>431</v>
      </c>
      <c r="T5" s="352" t="s">
        <v>160</v>
      </c>
      <c r="U5" s="353"/>
      <c r="V5" s="353"/>
      <c r="W5" s="353"/>
      <c r="X5" s="353"/>
      <c r="Y5" s="353"/>
      <c r="Z5" s="353"/>
      <c r="AA5" s="354"/>
      <c r="AB5" s="93"/>
      <c r="AC5" s="195">
        <f t="shared" si="0"/>
        <v>3</v>
      </c>
      <c r="AD5" s="198"/>
      <c r="AE5" s="197" t="str">
        <f>IF(AD5&lt;&gt;"",COUNTIF(AD$2:AD5,"y"),"")</f>
        <v/>
      </c>
      <c r="AF5" s="199" t="s">
        <v>161</v>
      </c>
      <c r="AG5" s="136" t="s">
        <v>162</v>
      </c>
      <c r="AH5" s="133" t="s">
        <v>155</v>
      </c>
      <c r="AI5" s="88"/>
      <c r="AJ5" s="195">
        <f t="shared" si="1"/>
        <v>3</v>
      </c>
      <c r="AK5" s="198"/>
      <c r="AL5" s="197" t="str">
        <f>IF(AK5&lt;&gt;"",COUNTIF(AK$2:AK5,"y"),"")</f>
        <v/>
      </c>
      <c r="AM5" s="166" t="s">
        <v>163</v>
      </c>
      <c r="AN5" s="167"/>
      <c r="AO5" s="167">
        <v>8</v>
      </c>
      <c r="AP5" s="42"/>
      <c r="AQ5" s="42"/>
      <c r="AR5" s="42"/>
      <c r="AS5" s="117"/>
      <c r="AT5" s="179"/>
      <c r="AU5" s="180"/>
      <c r="AV5" s="48"/>
      <c r="AW5" s="42"/>
      <c r="AX5" s="42"/>
      <c r="AY5" s="42"/>
      <c r="AZ5" s="42"/>
      <c r="BA5" s="42"/>
      <c r="BB5" s="42"/>
      <c r="BC5" s="42"/>
      <c r="BD5" s="42"/>
    </row>
    <row r="6" spans="2:56" ht="14.25" customHeight="1" thickBot="1" x14ac:dyDescent="0.25">
      <c r="B6" s="417"/>
      <c r="C6" s="214"/>
      <c r="D6" s="216" t="s">
        <v>473</v>
      </c>
      <c r="E6" s="227" t="s">
        <v>432</v>
      </c>
      <c r="F6" s="227" t="s">
        <v>429</v>
      </c>
      <c r="H6" s="420"/>
      <c r="I6" s="214"/>
      <c r="J6" s="216" t="s">
        <v>516</v>
      </c>
      <c r="K6" s="227" t="s">
        <v>433</v>
      </c>
      <c r="L6" s="227" t="s">
        <v>429</v>
      </c>
      <c r="N6" s="417"/>
      <c r="O6" s="214"/>
      <c r="P6" s="216" t="s">
        <v>560</v>
      </c>
      <c r="Q6" s="227" t="s">
        <v>426</v>
      </c>
      <c r="R6" s="227" t="s">
        <v>429</v>
      </c>
      <c r="T6" s="355" t="s">
        <v>164</v>
      </c>
      <c r="U6" s="356"/>
      <c r="V6" s="356"/>
      <c r="W6" s="356"/>
      <c r="X6" s="356"/>
      <c r="Y6" s="356"/>
      <c r="Z6" s="356"/>
      <c r="AA6" s="357"/>
      <c r="AB6" s="93"/>
      <c r="AC6" s="195">
        <f t="shared" si="0"/>
        <v>4</v>
      </c>
      <c r="AD6" s="44" t="s">
        <v>0</v>
      </c>
      <c r="AE6" s="197">
        <f>IF(AD6&lt;&gt;"",COUNTIF(AD$2:AD6,"y"),"")</f>
        <v>1</v>
      </c>
      <c r="AF6" s="201" t="s">
        <v>165</v>
      </c>
      <c r="AG6" s="137" t="s">
        <v>166</v>
      </c>
      <c r="AH6" s="134" t="s">
        <v>155</v>
      </c>
      <c r="AI6" s="88"/>
      <c r="AJ6" s="195">
        <f t="shared" si="1"/>
        <v>4</v>
      </c>
      <c r="AK6" s="44" t="s">
        <v>0</v>
      </c>
      <c r="AL6" s="197">
        <f>IF(AK6&lt;&gt;"",COUNTIF(AK$2:AK6,"y"),"")</f>
        <v>1</v>
      </c>
      <c r="AM6" s="166" t="s">
        <v>167</v>
      </c>
      <c r="AN6" s="167"/>
      <c r="AO6" s="167" t="s">
        <v>168</v>
      </c>
      <c r="AP6" s="41"/>
      <c r="AQ6" s="204"/>
      <c r="AR6" s="204"/>
      <c r="AS6" s="117"/>
      <c r="AT6" s="179"/>
      <c r="AU6" s="180"/>
      <c r="AV6" s="41"/>
      <c r="AW6" s="42"/>
      <c r="AX6" s="42"/>
      <c r="AY6" s="42"/>
      <c r="AZ6" s="42"/>
      <c r="BA6" s="42"/>
      <c r="BB6" s="42"/>
      <c r="BC6" s="42"/>
      <c r="BD6" s="42"/>
    </row>
    <row r="7" spans="2:56" ht="14.25" customHeight="1" thickBot="1" x14ac:dyDescent="0.25">
      <c r="B7" s="417"/>
      <c r="C7" s="214"/>
      <c r="D7" s="216" t="s">
        <v>474</v>
      </c>
      <c r="E7" s="227" t="s">
        <v>432</v>
      </c>
      <c r="F7" s="227" t="s">
        <v>433</v>
      </c>
      <c r="H7" s="420"/>
      <c r="I7" s="214"/>
      <c r="J7" s="216" t="s">
        <v>68</v>
      </c>
      <c r="K7" s="227" t="s">
        <v>433</v>
      </c>
      <c r="L7" s="227" t="s">
        <v>433</v>
      </c>
      <c r="N7" s="417"/>
      <c r="O7" s="214"/>
      <c r="P7" s="216" t="s">
        <v>446</v>
      </c>
      <c r="Q7" s="227" t="s">
        <v>426</v>
      </c>
      <c r="R7" s="227" t="s">
        <v>433</v>
      </c>
      <c r="T7" s="77"/>
      <c r="U7" s="358" t="s">
        <v>169</v>
      </c>
      <c r="V7" s="358"/>
      <c r="W7" s="358"/>
      <c r="X7" s="358"/>
      <c r="Y7" s="358"/>
      <c r="Z7" s="358"/>
      <c r="AA7" s="78"/>
      <c r="AB7" s="93"/>
      <c r="AC7" s="195">
        <f t="shared" si="0"/>
        <v>5</v>
      </c>
      <c r="AD7" s="44" t="s">
        <v>0</v>
      </c>
      <c r="AE7" s="197">
        <f>IF(AD7&lt;&gt;"",COUNTIF(AD$2:AD7,"y"),"")</f>
        <v>2</v>
      </c>
      <c r="AF7" s="199" t="s">
        <v>170</v>
      </c>
      <c r="AG7" s="136" t="s">
        <v>171</v>
      </c>
      <c r="AH7" s="133" t="s">
        <v>172</v>
      </c>
      <c r="AI7" s="88"/>
      <c r="AJ7" s="195">
        <f t="shared" si="1"/>
        <v>5</v>
      </c>
      <c r="AK7" s="198"/>
      <c r="AL7" s="197" t="str">
        <f>IF(AK7&lt;&gt;"",COUNTIF(AK$2:AK7,"y"),"")</f>
        <v/>
      </c>
      <c r="AM7" s="165" t="s">
        <v>173</v>
      </c>
      <c r="AN7" s="167"/>
      <c r="AO7" s="167" t="s">
        <v>174</v>
      </c>
      <c r="AP7" s="40"/>
      <c r="AQ7" s="37"/>
      <c r="AR7" s="36"/>
      <c r="AS7" s="181"/>
      <c r="AT7" s="179"/>
      <c r="AU7" s="180"/>
      <c r="AV7" s="173"/>
      <c r="AW7" s="42"/>
      <c r="AX7" s="42"/>
      <c r="AY7" s="42"/>
      <c r="AZ7" s="42"/>
      <c r="BA7" s="42"/>
      <c r="BB7" s="42"/>
      <c r="BC7" s="42"/>
      <c r="BD7" s="42"/>
    </row>
    <row r="8" spans="2:56" ht="14.25" customHeight="1" thickBot="1" x14ac:dyDescent="0.25">
      <c r="B8" s="417"/>
      <c r="C8" s="214"/>
      <c r="D8" s="235" t="s">
        <v>572</v>
      </c>
      <c r="E8" s="227" t="s">
        <v>432</v>
      </c>
      <c r="F8" s="227" t="s">
        <v>417</v>
      </c>
      <c r="H8" s="420"/>
      <c r="I8" s="214"/>
      <c r="J8" s="244" t="s">
        <v>515</v>
      </c>
      <c r="K8" s="227" t="s">
        <v>433</v>
      </c>
      <c r="L8" s="227" t="s">
        <v>437</v>
      </c>
      <c r="N8" s="417"/>
      <c r="O8" s="214"/>
      <c r="P8" s="216" t="s">
        <v>562</v>
      </c>
      <c r="Q8" s="227" t="s">
        <v>426</v>
      </c>
      <c r="R8" s="227" t="s">
        <v>437</v>
      </c>
      <c r="T8" s="359" t="s">
        <v>175</v>
      </c>
      <c r="U8" s="360"/>
      <c r="V8" s="360"/>
      <c r="W8" s="360"/>
      <c r="X8" s="360"/>
      <c r="Y8" s="360"/>
      <c r="Z8" s="360"/>
      <c r="AA8" s="361"/>
      <c r="AB8" s="93"/>
      <c r="AC8" s="195">
        <f t="shared" si="0"/>
        <v>6</v>
      </c>
      <c r="AD8" s="198"/>
      <c r="AE8" s="197" t="str">
        <f>IF(AD8&lt;&gt;"",COUNTIF(AD$2:AD8,"y"),"")</f>
        <v/>
      </c>
      <c r="AF8" s="199" t="s">
        <v>176</v>
      </c>
      <c r="AG8" s="136" t="s">
        <v>177</v>
      </c>
      <c r="AH8" s="133" t="s">
        <v>172</v>
      </c>
      <c r="AI8" s="153"/>
      <c r="AJ8" s="195">
        <f t="shared" si="1"/>
        <v>6</v>
      </c>
      <c r="AK8" s="198"/>
      <c r="AL8" s="197" t="str">
        <f>IF(AK8&lt;&gt;"",COUNTIF(AK$2:AK8,"y"),"")</f>
        <v/>
      </c>
      <c r="AM8" s="165" t="s">
        <v>178</v>
      </c>
      <c r="AN8" s="167"/>
      <c r="AO8" s="167" t="s">
        <v>174</v>
      </c>
      <c r="AP8" s="43"/>
      <c r="AQ8" s="43"/>
      <c r="AR8" s="43"/>
      <c r="AS8" s="181"/>
      <c r="AT8" s="179"/>
      <c r="AU8" s="180"/>
      <c r="AV8" s="174"/>
      <c r="AW8" s="42"/>
      <c r="AX8" s="42"/>
      <c r="AY8" s="42"/>
      <c r="AZ8" s="42"/>
      <c r="BA8" s="42"/>
      <c r="BB8" s="42"/>
      <c r="BC8" s="42"/>
      <c r="BD8" s="42"/>
    </row>
    <row r="9" spans="2:56" ht="14.25" customHeight="1" thickBot="1" x14ac:dyDescent="0.25">
      <c r="B9" s="417"/>
      <c r="C9" s="214"/>
      <c r="D9" s="242" t="s">
        <v>573</v>
      </c>
      <c r="E9" s="227" t="s">
        <v>432</v>
      </c>
      <c r="F9" s="227" t="s">
        <v>426</v>
      </c>
      <c r="H9" s="420"/>
      <c r="I9" s="214"/>
      <c r="J9" s="235" t="s">
        <v>256</v>
      </c>
      <c r="K9" s="227" t="s">
        <v>433</v>
      </c>
      <c r="L9" s="227" t="s">
        <v>417</v>
      </c>
      <c r="N9" s="417"/>
      <c r="O9" s="214"/>
      <c r="P9" s="216" t="s">
        <v>558</v>
      </c>
      <c r="Q9" s="227" t="s">
        <v>426</v>
      </c>
      <c r="R9" s="227" t="s">
        <v>417</v>
      </c>
      <c r="T9" s="362" t="s">
        <v>179</v>
      </c>
      <c r="U9" s="363"/>
      <c r="V9" s="363"/>
      <c r="W9" s="363"/>
      <c r="X9" s="363"/>
      <c r="Y9" s="363"/>
      <c r="Z9" s="363"/>
      <c r="AA9" s="364"/>
      <c r="AB9" s="93"/>
      <c r="AC9" s="195">
        <f t="shared" si="0"/>
        <v>7</v>
      </c>
      <c r="AD9" s="198"/>
      <c r="AE9" s="197" t="str">
        <f>IF(AD9&lt;&gt;"",COUNTIF(AD$2:AD9,"y"),"")</f>
        <v/>
      </c>
      <c r="AF9" s="202" t="s">
        <v>180</v>
      </c>
      <c r="AG9" s="135" t="s">
        <v>181</v>
      </c>
      <c r="AH9" s="132" t="s">
        <v>182</v>
      </c>
      <c r="AI9" s="88"/>
      <c r="AJ9" s="195">
        <f t="shared" si="1"/>
        <v>7</v>
      </c>
      <c r="AK9" s="198"/>
      <c r="AL9" s="197" t="str">
        <f>IF(AK9&lt;&gt;"",COUNTIF(AK$2:AK9,"y"),"")</f>
        <v/>
      </c>
      <c r="AM9" s="166" t="s">
        <v>183</v>
      </c>
      <c r="AN9" s="167"/>
      <c r="AO9" s="167" t="s">
        <v>184</v>
      </c>
      <c r="AP9" s="42"/>
      <c r="AQ9" s="42"/>
      <c r="AR9" s="42"/>
      <c r="AS9" s="181"/>
      <c r="AT9" s="179"/>
      <c r="AU9" s="180"/>
      <c r="AV9" s="48"/>
      <c r="AW9" s="42"/>
      <c r="AX9" s="42"/>
      <c r="AY9" s="42"/>
      <c r="AZ9" s="42"/>
      <c r="BA9" s="42"/>
      <c r="BB9" s="42"/>
      <c r="BC9" s="42"/>
      <c r="BD9" s="42"/>
    </row>
    <row r="10" spans="2:56" ht="14.25" customHeight="1" thickBot="1" x14ac:dyDescent="0.25">
      <c r="B10" s="417"/>
      <c r="C10" s="214"/>
      <c r="D10" s="242" t="s">
        <v>556</v>
      </c>
      <c r="E10" s="227" t="s">
        <v>432</v>
      </c>
      <c r="F10" s="227" t="s">
        <v>449</v>
      </c>
      <c r="H10" s="420"/>
      <c r="I10" s="214"/>
      <c r="J10" s="244" t="s">
        <v>57</v>
      </c>
      <c r="K10" s="227" t="s">
        <v>433</v>
      </c>
      <c r="L10" s="227" t="s">
        <v>426</v>
      </c>
      <c r="N10" s="417"/>
      <c r="O10" s="214"/>
      <c r="P10" s="216" t="s">
        <v>447</v>
      </c>
      <c r="Q10" s="227" t="s">
        <v>426</v>
      </c>
      <c r="R10" s="227" t="s">
        <v>426</v>
      </c>
      <c r="T10" s="365" t="s">
        <v>185</v>
      </c>
      <c r="U10" s="366"/>
      <c r="V10" s="366"/>
      <c r="W10" s="366"/>
      <c r="X10" s="366"/>
      <c r="Y10" s="366"/>
      <c r="Z10" s="366"/>
      <c r="AA10" s="367"/>
      <c r="AB10" s="93"/>
      <c r="AC10" s="195">
        <f t="shared" si="0"/>
        <v>8</v>
      </c>
      <c r="AD10" s="198"/>
      <c r="AE10" s="197" t="str">
        <f>IF(AD10&lt;&gt;"",COUNTIF(AD$2:AD10,"y"),"")</f>
        <v/>
      </c>
      <c r="AF10" s="199" t="s">
        <v>186</v>
      </c>
      <c r="AG10" s="136" t="s">
        <v>187</v>
      </c>
      <c r="AH10" s="133" t="s">
        <v>182</v>
      </c>
      <c r="AI10" s="88"/>
      <c r="AJ10" s="195">
        <f t="shared" si="1"/>
        <v>8</v>
      </c>
      <c r="AK10" s="198"/>
      <c r="AL10" s="197" t="str">
        <f>IF(AK10&lt;&gt;"",COUNTIF(AK$2:AK10,"y"),"")</f>
        <v/>
      </c>
      <c r="AM10" s="166" t="s">
        <v>188</v>
      </c>
      <c r="AN10" s="167"/>
      <c r="AO10" s="167" t="s">
        <v>189</v>
      </c>
      <c r="AP10" s="42"/>
      <c r="AQ10" s="42"/>
      <c r="AR10" s="42"/>
      <c r="AS10" s="181"/>
      <c r="AT10" s="179"/>
      <c r="AU10" s="180"/>
      <c r="AV10" s="48"/>
      <c r="AW10" s="42"/>
      <c r="AX10" s="42"/>
      <c r="AY10" s="42"/>
      <c r="AZ10" s="42"/>
      <c r="BA10" s="42"/>
      <c r="BB10" s="42"/>
      <c r="BC10" s="42"/>
      <c r="BD10" s="42"/>
    </row>
    <row r="11" spans="2:56" ht="14.25" customHeight="1" thickBot="1" x14ac:dyDescent="0.25">
      <c r="B11" s="417"/>
      <c r="C11" s="214"/>
      <c r="D11" s="242" t="s">
        <v>569</v>
      </c>
      <c r="E11" s="227" t="s">
        <v>432</v>
      </c>
      <c r="F11" s="227" t="s">
        <v>451</v>
      </c>
      <c r="H11" s="420"/>
      <c r="I11" s="214"/>
      <c r="J11" s="244" t="s">
        <v>524</v>
      </c>
      <c r="K11" s="227" t="s">
        <v>433</v>
      </c>
      <c r="L11" s="227" t="s">
        <v>449</v>
      </c>
      <c r="N11" s="417"/>
      <c r="O11" s="214"/>
      <c r="P11" s="216" t="s">
        <v>448</v>
      </c>
      <c r="Q11" s="227" t="s">
        <v>426</v>
      </c>
      <c r="R11" s="227" t="s">
        <v>449</v>
      </c>
      <c r="T11" s="79"/>
      <c r="U11" s="46"/>
      <c r="V11" s="46"/>
      <c r="W11" s="94" t="s">
        <v>401</v>
      </c>
      <c r="X11" s="71"/>
      <c r="Y11" s="71"/>
      <c r="Z11" s="71"/>
      <c r="AA11" s="80"/>
      <c r="AB11" s="51"/>
      <c r="AC11" s="195">
        <f t="shared" si="0"/>
        <v>9</v>
      </c>
      <c r="AD11" s="44" t="s">
        <v>0</v>
      </c>
      <c r="AE11" s="197">
        <f>IF(AD11&lt;&gt;"",COUNTIF(AD$2:AD11,"y"),"")</f>
        <v>3</v>
      </c>
      <c r="AF11" s="199" t="s">
        <v>190</v>
      </c>
      <c r="AG11" s="136" t="s">
        <v>191</v>
      </c>
      <c r="AH11" s="133" t="s">
        <v>182</v>
      </c>
      <c r="AI11" s="153"/>
      <c r="AJ11" s="195">
        <f t="shared" si="1"/>
        <v>9</v>
      </c>
      <c r="AK11" s="198"/>
      <c r="AL11" s="197" t="str">
        <f>IF(AK11&lt;&gt;"",COUNTIF(AK$2:AK11,"y"),"")</f>
        <v/>
      </c>
      <c r="AM11" s="166" t="s">
        <v>192</v>
      </c>
      <c r="AN11" s="167"/>
      <c r="AO11" s="167" t="s">
        <v>189</v>
      </c>
      <c r="AP11" s="195"/>
      <c r="AQ11" s="195"/>
      <c r="AR11" s="195"/>
      <c r="AS11" s="181"/>
      <c r="AT11" s="179"/>
      <c r="AU11" s="180"/>
      <c r="AV11" s="113"/>
      <c r="AW11" s="195"/>
      <c r="AX11" s="195"/>
      <c r="AY11" s="195"/>
      <c r="AZ11" s="195"/>
      <c r="BA11" s="195"/>
      <c r="BB11" s="195"/>
      <c r="BC11" s="195"/>
      <c r="BD11" s="195"/>
    </row>
    <row r="12" spans="2:56" ht="14.25" customHeight="1" thickBot="1" x14ac:dyDescent="0.25">
      <c r="B12" s="417"/>
      <c r="C12" s="214"/>
      <c r="D12" s="216" t="s">
        <v>528</v>
      </c>
      <c r="E12" s="227" t="s">
        <v>432</v>
      </c>
      <c r="F12" s="227" t="s">
        <v>424</v>
      </c>
      <c r="H12" s="420"/>
      <c r="I12" s="214"/>
      <c r="J12" s="242" t="s">
        <v>471</v>
      </c>
      <c r="K12" s="227" t="s">
        <v>433</v>
      </c>
      <c r="L12" s="227" t="s">
        <v>451</v>
      </c>
      <c r="N12" s="417"/>
      <c r="O12" s="214"/>
      <c r="P12" s="216" t="s">
        <v>557</v>
      </c>
      <c r="Q12" s="227" t="s">
        <v>426</v>
      </c>
      <c r="R12" s="227" t="s">
        <v>451</v>
      </c>
      <c r="T12" s="81"/>
      <c r="U12" s="51"/>
      <c r="V12" s="46"/>
      <c r="W12" s="73" t="str">
        <f>VLOOKUP(AC3,$AL$3:$AM$102,2)</f>
        <v>* High Voltages inside</v>
      </c>
      <c r="X12" s="71"/>
      <c r="Y12" s="71"/>
      <c r="Z12" s="71"/>
      <c r="AA12" s="80"/>
      <c r="AB12" s="150">
        <v>1</v>
      </c>
      <c r="AC12" s="195">
        <f t="shared" si="0"/>
        <v>10</v>
      </c>
      <c r="AD12" s="198"/>
      <c r="AE12" s="197" t="str">
        <f>IF(AD12&lt;&gt;"",COUNTIF(AD$2:AD12,"y"),"")</f>
        <v/>
      </c>
      <c r="AF12" s="199" t="s">
        <v>402</v>
      </c>
      <c r="AG12" s="136" t="s">
        <v>194</v>
      </c>
      <c r="AH12" s="133" t="s">
        <v>182</v>
      </c>
      <c r="AI12" s="153"/>
      <c r="AJ12" s="195">
        <f t="shared" si="1"/>
        <v>10</v>
      </c>
      <c r="AK12" s="198"/>
      <c r="AL12" s="197" t="str">
        <f>IF(AK12&lt;&gt;"",COUNTIF(AK$2:AK12,"y"),"")</f>
        <v/>
      </c>
      <c r="AM12" s="166" t="s">
        <v>195</v>
      </c>
      <c r="AN12" s="167"/>
      <c r="AO12" s="167" t="s">
        <v>196</v>
      </c>
      <c r="AP12" s="195"/>
      <c r="AQ12" s="195"/>
      <c r="AR12" s="195"/>
      <c r="AS12" s="117"/>
      <c r="AT12" s="179"/>
      <c r="AU12" s="180"/>
      <c r="AV12" s="113"/>
      <c r="AW12" s="195"/>
      <c r="AX12" s="195"/>
      <c r="AY12" s="195"/>
      <c r="AZ12" s="195"/>
      <c r="BA12" s="195"/>
      <c r="BB12" s="195"/>
      <c r="BC12" s="195"/>
      <c r="BD12" s="195"/>
    </row>
    <row r="13" spans="2:56" ht="14.25" customHeight="1" thickBot="1" x14ac:dyDescent="0.25">
      <c r="B13" s="417"/>
      <c r="C13" s="214"/>
      <c r="D13" s="216" t="s">
        <v>475</v>
      </c>
      <c r="E13" s="227" t="s">
        <v>432</v>
      </c>
      <c r="F13" s="227" t="s">
        <v>434</v>
      </c>
      <c r="H13" s="420"/>
      <c r="I13" s="214"/>
      <c r="J13" s="216" t="s">
        <v>517</v>
      </c>
      <c r="K13" s="227" t="s">
        <v>433</v>
      </c>
      <c r="L13" s="227" t="s">
        <v>424</v>
      </c>
      <c r="N13" s="417"/>
      <c r="O13" s="214"/>
      <c r="P13" s="216" t="s">
        <v>564</v>
      </c>
      <c r="Q13" s="227" t="s">
        <v>426</v>
      </c>
      <c r="R13" s="227" t="s">
        <v>424</v>
      </c>
      <c r="T13" s="81"/>
      <c r="U13" s="51"/>
      <c r="V13" s="46"/>
      <c r="W13" s="73" t="str">
        <f t="shared" ref="W13:W19" si="2">VLOOKUP(AC4,$AL$3:$AM$102,2)</f>
        <v>* Equipment Damage is likely from Unauthorised User Modifications.</v>
      </c>
      <c r="X13" s="71"/>
      <c r="Y13" s="71"/>
      <c r="Z13" s="71"/>
      <c r="AA13" s="82"/>
      <c r="AB13" s="150">
        <v>2</v>
      </c>
      <c r="AC13" s="195">
        <f t="shared" si="0"/>
        <v>11</v>
      </c>
      <c r="AD13" s="155"/>
      <c r="AE13" s="197" t="str">
        <f>IF(AD13&lt;&gt;"",COUNTIF(AD$2:AD13,"y"),"")</f>
        <v/>
      </c>
      <c r="AF13" s="201" t="s">
        <v>198</v>
      </c>
      <c r="AG13" s="156" t="s">
        <v>199</v>
      </c>
      <c r="AH13" s="157" t="s">
        <v>182</v>
      </c>
      <c r="AI13" s="88"/>
      <c r="AJ13" s="195">
        <f t="shared" si="1"/>
        <v>11</v>
      </c>
      <c r="AK13" s="198"/>
      <c r="AL13" s="197" t="str">
        <f>IF(AK13&lt;&gt;"",COUNTIF(AK$2:AK13,"y"),"")</f>
        <v/>
      </c>
      <c r="AM13" s="166" t="s">
        <v>200</v>
      </c>
      <c r="AN13" s="167"/>
      <c r="AO13" s="167" t="s">
        <v>196</v>
      </c>
      <c r="AP13" s="195"/>
      <c r="AQ13" s="195"/>
      <c r="AR13" s="195"/>
      <c r="AS13" s="117"/>
      <c r="AT13" s="179"/>
      <c r="AU13" s="180"/>
      <c r="AV13" s="113"/>
      <c r="AW13" s="195"/>
      <c r="AX13" s="195"/>
      <c r="AY13" s="195"/>
      <c r="AZ13" s="195"/>
      <c r="BA13" s="195"/>
      <c r="BB13" s="195"/>
      <c r="BC13" s="195"/>
      <c r="BD13" s="195"/>
    </row>
    <row r="14" spans="2:56" ht="14.25" customHeight="1" thickBot="1" x14ac:dyDescent="0.25">
      <c r="B14" s="417"/>
      <c r="C14" s="214"/>
      <c r="D14" s="216" t="s">
        <v>476</v>
      </c>
      <c r="E14" s="227" t="s">
        <v>432</v>
      </c>
      <c r="F14" s="227" t="s">
        <v>435</v>
      </c>
      <c r="H14" s="420"/>
      <c r="I14" s="214"/>
      <c r="J14" s="237" t="s">
        <v>570</v>
      </c>
      <c r="K14" s="227" t="s">
        <v>433</v>
      </c>
      <c r="L14" s="227" t="s">
        <v>423</v>
      </c>
      <c r="N14" s="417"/>
      <c r="O14" s="214"/>
      <c r="P14" s="216" t="s">
        <v>539</v>
      </c>
      <c r="Q14" s="227" t="s">
        <v>426</v>
      </c>
      <c r="R14" s="227" t="s">
        <v>423</v>
      </c>
      <c r="T14" s="81"/>
      <c r="U14" s="51"/>
      <c r="V14" s="46"/>
      <c r="W14" s="73" t="str">
        <f t="shared" si="2"/>
        <v>* Untrained Users are likely to Damage Delicate Equipment.</v>
      </c>
      <c r="X14" s="72"/>
      <c r="Y14" s="72"/>
      <c r="Z14" s="72"/>
      <c r="AA14" s="82"/>
      <c r="AB14" s="150">
        <v>3</v>
      </c>
      <c r="AC14" s="195">
        <f t="shared" si="0"/>
        <v>12</v>
      </c>
      <c r="AD14" s="171"/>
      <c r="AE14" s="197" t="str">
        <f>IF(AD14&lt;&gt;"",COUNTIF(AD$2:AD14,"y"),"")</f>
        <v/>
      </c>
      <c r="AF14" s="199" t="s">
        <v>202</v>
      </c>
      <c r="AG14" s="158" t="s">
        <v>203</v>
      </c>
      <c r="AH14" s="159" t="s">
        <v>204</v>
      </c>
      <c r="AI14" s="88"/>
      <c r="AJ14" s="195">
        <f t="shared" si="1"/>
        <v>12</v>
      </c>
      <c r="AK14" s="44" t="s">
        <v>0</v>
      </c>
      <c r="AL14" s="197">
        <f>IF(AK14&lt;&gt;"",COUNTIF(AK$2:AK14,"y"),"")</f>
        <v>2</v>
      </c>
      <c r="AM14" s="166" t="s">
        <v>205</v>
      </c>
      <c r="AN14" s="167"/>
      <c r="AO14" s="167" t="s">
        <v>206</v>
      </c>
      <c r="AP14" s="195"/>
      <c r="AQ14" s="195"/>
      <c r="AR14" s="195"/>
      <c r="AS14" s="180"/>
      <c r="AT14" s="179"/>
      <c r="AU14" s="180"/>
      <c r="AV14" s="113"/>
      <c r="AW14" s="195"/>
      <c r="AX14" s="195"/>
      <c r="AY14" s="195"/>
      <c r="AZ14" s="195"/>
      <c r="BA14" s="195"/>
      <c r="BB14" s="195"/>
      <c r="BC14" s="195"/>
      <c r="BD14" s="195"/>
    </row>
    <row r="15" spans="2:56" ht="14.25" customHeight="1" thickBot="1" x14ac:dyDescent="0.3">
      <c r="B15" s="417"/>
      <c r="C15" s="214"/>
      <c r="D15" s="216" t="s">
        <v>477</v>
      </c>
      <c r="E15" s="227" t="s">
        <v>432</v>
      </c>
      <c r="F15" s="227" t="s">
        <v>425</v>
      </c>
      <c r="H15" s="420"/>
      <c r="I15" s="214"/>
      <c r="J15" s="244" t="s">
        <v>47</v>
      </c>
      <c r="K15" s="227" t="s">
        <v>433</v>
      </c>
      <c r="L15" s="227" t="s">
        <v>434</v>
      </c>
      <c r="N15" s="417"/>
      <c r="O15" s="214"/>
      <c r="P15" s="216" t="s">
        <v>491</v>
      </c>
      <c r="Q15" s="227" t="s">
        <v>426</v>
      </c>
      <c r="R15" s="227" t="s">
        <v>434</v>
      </c>
      <c r="T15" s="183"/>
      <c r="U15" s="184"/>
      <c r="V15" s="184"/>
      <c r="W15" s="73" t="str">
        <f t="shared" si="2"/>
        <v>* No User Servicible Parts. Shock Hazard inside.</v>
      </c>
      <c r="X15" s="72"/>
      <c r="Y15" s="72"/>
      <c r="Z15" s="72"/>
      <c r="AA15" s="82"/>
      <c r="AB15" s="150">
        <v>4</v>
      </c>
      <c r="AC15" s="195">
        <f t="shared" si="0"/>
        <v>13</v>
      </c>
      <c r="AD15" s="171"/>
      <c r="AE15" s="197" t="str">
        <f>IF(AD15&lt;&gt;"",COUNTIF(AD$2:AD15,"y"),"")</f>
        <v/>
      </c>
      <c r="AF15" s="199" t="s">
        <v>208</v>
      </c>
      <c r="AG15" s="158" t="s">
        <v>209</v>
      </c>
      <c r="AH15" s="159" t="s">
        <v>204</v>
      </c>
      <c r="AI15" s="154"/>
      <c r="AJ15" s="195">
        <f t="shared" si="1"/>
        <v>13</v>
      </c>
      <c r="AK15" s="198"/>
      <c r="AL15" s="197" t="str">
        <f>IF(AK15&lt;&gt;"",COUNTIF(AK$2:AK15,"y"),"")</f>
        <v/>
      </c>
      <c r="AM15" s="166" t="s">
        <v>210</v>
      </c>
      <c r="AN15" s="167"/>
      <c r="AO15" s="167" t="s">
        <v>206</v>
      </c>
      <c r="AP15" s="195"/>
      <c r="AQ15" s="195"/>
      <c r="AR15" s="195"/>
      <c r="AS15" s="180"/>
      <c r="AT15" s="179"/>
      <c r="AU15" s="180"/>
      <c r="AV15" s="113"/>
      <c r="AW15" s="195"/>
      <c r="AX15" s="195"/>
      <c r="AY15" s="195"/>
      <c r="AZ15" s="195"/>
      <c r="BA15" s="195"/>
      <c r="BB15" s="195"/>
      <c r="BC15" s="195"/>
      <c r="BD15" s="195"/>
    </row>
    <row r="16" spans="2:56" ht="14.25" customHeight="1" thickBot="1" x14ac:dyDescent="0.3">
      <c r="B16" s="422" t="s">
        <v>31</v>
      </c>
      <c r="C16" s="214"/>
      <c r="D16" s="246" t="s">
        <v>35</v>
      </c>
      <c r="E16" s="227" t="s">
        <v>418</v>
      </c>
      <c r="F16" s="227" t="s">
        <v>431</v>
      </c>
      <c r="H16" s="420"/>
      <c r="I16" s="214"/>
      <c r="J16" s="245" t="s">
        <v>513</v>
      </c>
      <c r="K16" s="227" t="s">
        <v>433</v>
      </c>
      <c r="L16" s="227" t="s">
        <v>443</v>
      </c>
      <c r="N16" s="417"/>
      <c r="O16" s="214"/>
      <c r="P16" s="216" t="s">
        <v>492</v>
      </c>
      <c r="Q16" s="227" t="s">
        <v>426</v>
      </c>
      <c r="R16" s="227" t="s">
        <v>443</v>
      </c>
      <c r="T16" s="183"/>
      <c r="U16" s="184"/>
      <c r="V16" s="184"/>
      <c r="W16" s="73" t="str">
        <f t="shared" si="2"/>
        <v>* COMPUTER USE MAY LEAD TO RSI, EYE STRAIN OR FATIGUE.</v>
      </c>
      <c r="X16" s="71"/>
      <c r="Y16" s="71"/>
      <c r="Z16" s="71"/>
      <c r="AA16" s="80"/>
      <c r="AB16" s="150">
        <v>5</v>
      </c>
      <c r="AC16" s="195">
        <f t="shared" si="0"/>
        <v>14</v>
      </c>
      <c r="AD16" s="171"/>
      <c r="AE16" s="197" t="str">
        <f>IF(AD16&lt;&gt;"",COUNTIF(AD$2:AD16,"y"),"")</f>
        <v/>
      </c>
      <c r="AF16" s="199" t="s">
        <v>212</v>
      </c>
      <c r="AG16" s="158" t="s">
        <v>213</v>
      </c>
      <c r="AH16" s="159" t="s">
        <v>204</v>
      </c>
      <c r="AI16" s="195"/>
      <c r="AJ16" s="195">
        <f t="shared" si="1"/>
        <v>14</v>
      </c>
      <c r="AK16" s="44" t="s">
        <v>0</v>
      </c>
      <c r="AL16" s="197">
        <f>IF(AK16&lt;&gt;"",COUNTIF(AK$2:AK16,"y"),"")</f>
        <v>3</v>
      </c>
      <c r="AM16" s="166" t="s">
        <v>193</v>
      </c>
      <c r="AN16" s="167"/>
      <c r="AO16" s="167" t="s">
        <v>206</v>
      </c>
      <c r="AP16" s="195"/>
      <c r="AQ16" s="195"/>
      <c r="AR16" s="195"/>
      <c r="AS16" s="180"/>
      <c r="AT16" s="180"/>
      <c r="AU16" s="180"/>
      <c r="AV16" s="113"/>
      <c r="AW16" s="195"/>
      <c r="AX16" s="195"/>
      <c r="AY16" s="195"/>
      <c r="AZ16" s="195"/>
      <c r="BA16" s="195"/>
      <c r="BB16" s="195"/>
      <c r="BC16" s="195"/>
      <c r="BD16" s="195"/>
    </row>
    <row r="17" spans="2:48" ht="14.25" customHeight="1" thickBot="1" x14ac:dyDescent="0.3">
      <c r="B17" s="423"/>
      <c r="C17" s="214"/>
      <c r="D17" s="235" t="s">
        <v>32</v>
      </c>
      <c r="E17" s="227" t="s">
        <v>418</v>
      </c>
      <c r="F17" s="227" t="s">
        <v>437</v>
      </c>
      <c r="H17" s="420"/>
      <c r="I17" s="214"/>
      <c r="J17" s="216" t="s">
        <v>48</v>
      </c>
      <c r="K17" s="227" t="s">
        <v>433</v>
      </c>
      <c r="L17" s="227" t="s">
        <v>436</v>
      </c>
      <c r="N17" s="417"/>
      <c r="O17" s="214"/>
      <c r="P17" s="216" t="s">
        <v>538</v>
      </c>
      <c r="Q17" s="227" t="s">
        <v>426</v>
      </c>
      <c r="R17" s="227" t="s">
        <v>436</v>
      </c>
      <c r="S17" s="206"/>
      <c r="T17" s="183"/>
      <c r="U17" s="184"/>
      <c r="V17" s="184"/>
      <c r="W17" s="73" t="str">
        <f t="shared" si="2"/>
        <v>* Skin: Contact Burns to the User may ranging from Minor to Severe.</v>
      </c>
      <c r="X17" s="71"/>
      <c r="Y17" s="71"/>
      <c r="Z17" s="71"/>
      <c r="AA17" s="82"/>
      <c r="AB17" s="150">
        <v>6</v>
      </c>
      <c r="AC17" s="195">
        <f t="shared" si="0"/>
        <v>15</v>
      </c>
      <c r="AD17" s="155"/>
      <c r="AE17" s="197" t="str">
        <f>IF(AD17&lt;&gt;"",COUNTIF(AD$2:AD17,"y"),"")</f>
        <v/>
      </c>
      <c r="AF17" s="199" t="s">
        <v>215</v>
      </c>
      <c r="AG17" s="158" t="s">
        <v>216</v>
      </c>
      <c r="AH17" s="159" t="s">
        <v>204</v>
      </c>
      <c r="AI17" s="195"/>
      <c r="AJ17" s="195">
        <f t="shared" si="1"/>
        <v>15</v>
      </c>
      <c r="AK17" s="198"/>
      <c r="AL17" s="197" t="str">
        <f>IF(AK17&lt;&gt;"",COUNTIF(AK$2:AK17,"y"),"")</f>
        <v/>
      </c>
      <c r="AM17" s="166" t="s">
        <v>217</v>
      </c>
      <c r="AN17" s="167"/>
      <c r="AO17" s="167" t="s">
        <v>206</v>
      </c>
      <c r="AP17" s="195"/>
      <c r="AQ17" s="195"/>
      <c r="AR17" s="195"/>
      <c r="AS17" s="180"/>
      <c r="AT17" s="180"/>
      <c r="AU17" s="180"/>
      <c r="AV17" s="113"/>
    </row>
    <row r="18" spans="2:48" ht="14.25" customHeight="1" thickBot="1" x14ac:dyDescent="0.3">
      <c r="B18" s="423"/>
      <c r="C18" s="214"/>
      <c r="D18" s="216" t="s">
        <v>34</v>
      </c>
      <c r="E18" s="227" t="s">
        <v>418</v>
      </c>
      <c r="F18" s="227" t="s">
        <v>424</v>
      </c>
      <c r="H18" s="420"/>
      <c r="I18" s="214"/>
      <c r="J18" s="242" t="s">
        <v>74</v>
      </c>
      <c r="K18" s="243" t="s">
        <v>433</v>
      </c>
      <c r="L18" s="243" t="s">
        <v>450</v>
      </c>
      <c r="N18" s="417"/>
      <c r="O18" s="214"/>
      <c r="P18" s="216" t="s">
        <v>493</v>
      </c>
      <c r="Q18" s="227" t="s">
        <v>426</v>
      </c>
      <c r="R18" s="227" t="s">
        <v>450</v>
      </c>
      <c r="S18" s="206"/>
      <c r="T18" s="183"/>
      <c r="U18" s="184"/>
      <c r="V18" s="184"/>
      <c r="W18" s="73" t="str">
        <f t="shared" si="2"/>
        <v>* Electrical: Water Entry or Heat Damaged Wiring may present a Shock Hazard.</v>
      </c>
      <c r="X18" s="74"/>
      <c r="Y18" s="74"/>
      <c r="Z18" s="74"/>
      <c r="AA18" s="83"/>
      <c r="AB18" s="150">
        <v>7</v>
      </c>
      <c r="AC18" s="195">
        <f t="shared" si="0"/>
        <v>16</v>
      </c>
      <c r="AD18" s="155"/>
      <c r="AE18" s="197" t="str">
        <f>IF(AD18&lt;&gt;"",COUNTIF(AD$2:AD18,"y"),"")</f>
        <v/>
      </c>
      <c r="AF18" s="199" t="s">
        <v>219</v>
      </c>
      <c r="AG18" s="158" t="s">
        <v>220</v>
      </c>
      <c r="AH18" s="159" t="s">
        <v>204</v>
      </c>
      <c r="AI18" s="77"/>
      <c r="AJ18" s="195">
        <f t="shared" si="1"/>
        <v>16</v>
      </c>
      <c r="AK18" s="198"/>
      <c r="AL18" s="197" t="str">
        <f>IF(AK18&lt;&gt;"",COUNTIF(AK$2:AK18,"y"),"")</f>
        <v/>
      </c>
      <c r="AM18" s="165" t="s">
        <v>221</v>
      </c>
      <c r="AN18" s="167"/>
      <c r="AO18" s="167" t="s">
        <v>35</v>
      </c>
      <c r="AP18" s="195"/>
      <c r="AQ18" s="195"/>
      <c r="AR18" s="195"/>
      <c r="AS18" s="180"/>
      <c r="AT18" s="180"/>
      <c r="AU18" s="180"/>
      <c r="AV18" s="113"/>
    </row>
    <row r="19" spans="2:48" ht="14.25" customHeight="1" thickBot="1" x14ac:dyDescent="0.3">
      <c r="B19" s="423"/>
      <c r="C19" s="214"/>
      <c r="D19" s="235" t="s">
        <v>41</v>
      </c>
      <c r="E19" s="236" t="s">
        <v>418</v>
      </c>
      <c r="F19" s="236" t="s">
        <v>436</v>
      </c>
      <c r="H19" s="420"/>
      <c r="I19" s="214"/>
      <c r="J19" s="242" t="s">
        <v>465</v>
      </c>
      <c r="K19" s="227" t="s">
        <v>433</v>
      </c>
      <c r="L19" s="227" t="s">
        <v>420</v>
      </c>
      <c r="N19" s="417"/>
      <c r="O19" s="214"/>
      <c r="P19" s="216" t="s">
        <v>494</v>
      </c>
      <c r="Q19" s="227" t="s">
        <v>426</v>
      </c>
      <c r="R19" s="227" t="s">
        <v>420</v>
      </c>
      <c r="S19" s="206"/>
      <c r="T19" s="183"/>
      <c r="U19" s="184"/>
      <c r="V19" s="184"/>
      <c r="W19" s="73">
        <f t="shared" si="2"/>
        <v>0</v>
      </c>
      <c r="X19" s="75"/>
      <c r="Y19" s="75"/>
      <c r="Z19" s="75"/>
      <c r="AA19" s="83"/>
      <c r="AB19" s="150">
        <v>8</v>
      </c>
      <c r="AC19" s="195">
        <f t="shared" si="0"/>
        <v>17</v>
      </c>
      <c r="AD19" s="44"/>
      <c r="AE19" s="197" t="str">
        <f>IF(AD19&lt;&gt;"",COUNTIF(AD$2:AD19,"y"),"")</f>
        <v/>
      </c>
      <c r="AF19" s="202" t="s">
        <v>223</v>
      </c>
      <c r="AG19" s="135" t="s">
        <v>224</v>
      </c>
      <c r="AH19" s="132" t="s">
        <v>182</v>
      </c>
      <c r="AI19" s="77"/>
      <c r="AJ19" s="195">
        <f t="shared" si="1"/>
        <v>17</v>
      </c>
      <c r="AK19" s="198"/>
      <c r="AL19" s="197" t="str">
        <f>IF(AK19&lt;&gt;"",COUNTIF(AK$2:AK19,"y"),"")</f>
        <v/>
      </c>
      <c r="AM19" s="165" t="s">
        <v>225</v>
      </c>
      <c r="AN19" s="167"/>
      <c r="AO19" s="167" t="s">
        <v>35</v>
      </c>
      <c r="AP19" s="195"/>
      <c r="AQ19" s="195"/>
      <c r="AR19" s="195"/>
      <c r="AS19" s="181"/>
      <c r="AT19" s="179"/>
      <c r="AU19" s="180"/>
      <c r="AV19" s="113"/>
    </row>
    <row r="20" spans="2:48" ht="14.25" customHeight="1" thickBot="1" x14ac:dyDescent="0.25">
      <c r="B20" s="423"/>
      <c r="C20" s="214"/>
      <c r="D20" s="239" t="s">
        <v>521</v>
      </c>
      <c r="E20" s="240" t="s">
        <v>418</v>
      </c>
      <c r="F20" s="240" t="s">
        <v>421</v>
      </c>
      <c r="H20" s="420"/>
      <c r="I20" s="214"/>
      <c r="J20" s="216" t="s">
        <v>518</v>
      </c>
      <c r="K20" s="227" t="s">
        <v>433</v>
      </c>
      <c r="L20" s="227" t="s">
        <v>435</v>
      </c>
      <c r="N20" s="417"/>
      <c r="O20" s="214"/>
      <c r="P20" s="226" t="s">
        <v>559</v>
      </c>
      <c r="Q20" s="227" t="s">
        <v>426</v>
      </c>
      <c r="R20" s="227" t="s">
        <v>435</v>
      </c>
      <c r="S20" s="206"/>
      <c r="T20" s="84"/>
      <c r="U20" s="46"/>
      <c r="V20" s="46"/>
      <c r="W20" s="66" t="s">
        <v>145</v>
      </c>
      <c r="X20" s="67"/>
      <c r="Y20" s="68"/>
      <c r="Z20" s="69"/>
      <c r="AA20" s="85"/>
      <c r="AB20" s="46"/>
      <c r="AC20" s="195">
        <f t="shared" si="0"/>
        <v>18</v>
      </c>
      <c r="AD20" s="198"/>
      <c r="AE20" s="197" t="str">
        <f>IF(AD20&lt;&gt;"",COUNTIF(AD$2:AD20,"y"),"")</f>
        <v/>
      </c>
      <c r="AF20" s="199" t="s">
        <v>226</v>
      </c>
      <c r="AG20" s="136" t="s">
        <v>227</v>
      </c>
      <c r="AH20" s="133" t="s">
        <v>228</v>
      </c>
      <c r="AI20" s="195"/>
      <c r="AJ20" s="195">
        <f t="shared" si="1"/>
        <v>18</v>
      </c>
      <c r="AK20" s="198"/>
      <c r="AL20" s="197" t="str">
        <f>IF(AK20&lt;&gt;"",COUNTIF(AK$2:AK20,"y"),"")</f>
        <v/>
      </c>
      <c r="AM20" s="166" t="s">
        <v>229</v>
      </c>
      <c r="AN20" s="167"/>
      <c r="AO20" s="167" t="s">
        <v>230</v>
      </c>
      <c r="AP20" s="195"/>
      <c r="AQ20" s="195"/>
      <c r="AR20" s="195"/>
      <c r="AS20" s="117"/>
      <c r="AT20" s="179"/>
      <c r="AU20" s="180"/>
      <c r="AV20" s="113"/>
    </row>
    <row r="21" spans="2:48" ht="14.25" customHeight="1" thickBot="1" x14ac:dyDescent="0.25">
      <c r="B21" s="416" t="s">
        <v>549</v>
      </c>
      <c r="C21" s="214"/>
      <c r="D21" s="215" t="s">
        <v>127</v>
      </c>
      <c r="E21" s="227" t="s">
        <v>431</v>
      </c>
      <c r="F21" s="227" t="s">
        <v>418</v>
      </c>
      <c r="H21" s="420"/>
      <c r="I21" s="214"/>
      <c r="J21" s="216" t="s">
        <v>523</v>
      </c>
      <c r="K21" s="227" t="s">
        <v>433</v>
      </c>
      <c r="L21" s="227" t="s">
        <v>422</v>
      </c>
      <c r="N21" s="417"/>
      <c r="O21" s="214"/>
      <c r="P21" s="216" t="s">
        <v>563</v>
      </c>
      <c r="Q21" s="227" t="s">
        <v>426</v>
      </c>
      <c r="R21" s="227" t="s">
        <v>421</v>
      </c>
      <c r="S21" s="206"/>
      <c r="T21" s="84"/>
      <c r="U21" s="53"/>
      <c r="V21" s="46"/>
      <c r="W21" s="68" t="str">
        <f>VLOOKUP(AC3,$AE$3:$AF$102,2)</f>
        <v>* Care and Training are Needed to Prevent Damage.</v>
      </c>
      <c r="X21" s="68"/>
      <c r="Y21" s="68"/>
      <c r="Z21" s="68"/>
      <c r="AA21" s="85"/>
      <c r="AB21" s="150">
        <v>1</v>
      </c>
      <c r="AC21" s="195">
        <f t="shared" si="0"/>
        <v>19</v>
      </c>
      <c r="AD21" s="198"/>
      <c r="AE21" s="197" t="str">
        <f>IF(AD21&lt;&gt;"",COUNTIF(AD$2:AD21,"y"),"")</f>
        <v/>
      </c>
      <c r="AF21" s="199" t="s">
        <v>231</v>
      </c>
      <c r="AG21" s="136" t="s">
        <v>232</v>
      </c>
      <c r="AH21" s="133" t="s">
        <v>182</v>
      </c>
      <c r="AI21" s="195"/>
      <c r="AJ21" s="195">
        <f t="shared" si="1"/>
        <v>19</v>
      </c>
      <c r="AK21" s="44" t="s">
        <v>0</v>
      </c>
      <c r="AL21" s="197">
        <f>IF(AK21&lt;&gt;"",COUNTIF(AK$2:AK21,"y"),"")</f>
        <v>4</v>
      </c>
      <c r="AM21" s="166" t="s">
        <v>233</v>
      </c>
      <c r="AN21" s="167"/>
      <c r="AO21" s="167" t="s">
        <v>230</v>
      </c>
      <c r="AP21" s="195"/>
      <c r="AQ21" s="195"/>
      <c r="AR21" s="195"/>
      <c r="AS21" s="181"/>
      <c r="AT21" s="179"/>
      <c r="AU21" s="180"/>
      <c r="AV21" s="113"/>
    </row>
    <row r="22" spans="2:48" ht="14.25" customHeight="1" thickBot="1" x14ac:dyDescent="0.25">
      <c r="B22" s="417"/>
      <c r="C22" s="214"/>
      <c r="D22" s="216" t="s">
        <v>438</v>
      </c>
      <c r="E22" s="227" t="s">
        <v>431</v>
      </c>
      <c r="F22" s="227" t="s">
        <v>428</v>
      </c>
      <c r="H22" s="420"/>
      <c r="I22" s="214"/>
      <c r="J22" s="241" t="s">
        <v>512</v>
      </c>
      <c r="K22" s="227" t="s">
        <v>433</v>
      </c>
      <c r="L22" s="227" t="s">
        <v>421</v>
      </c>
      <c r="N22" s="417"/>
      <c r="O22" s="214"/>
      <c r="P22" s="216" t="s">
        <v>499</v>
      </c>
      <c r="Q22" s="227" t="s">
        <v>426</v>
      </c>
      <c r="R22" s="227" t="s">
        <v>427</v>
      </c>
      <c r="S22" s="206"/>
      <c r="T22" s="84"/>
      <c r="U22" s="53"/>
      <c r="V22" s="46"/>
      <c r="W22" s="68" t="str">
        <f t="shared" ref="W22:W28" si="3">VLOOKUP(AC4,$AE$3:$AF$102,2)</f>
        <v>* Check for current Safety Tags and Parts for Damage or Deterioration</v>
      </c>
      <c r="X22" s="68"/>
      <c r="Y22" s="68"/>
      <c r="Z22" s="68"/>
      <c r="AA22" s="85"/>
      <c r="AB22" s="150">
        <v>2</v>
      </c>
      <c r="AC22" s="195">
        <f t="shared" si="0"/>
        <v>20</v>
      </c>
      <c r="AD22" s="198"/>
      <c r="AE22" s="197" t="str">
        <f>IF(AD22&lt;&gt;"",COUNTIF(AD$2:AD22,"y"),"")</f>
        <v/>
      </c>
      <c r="AF22" s="199" t="s">
        <v>234</v>
      </c>
      <c r="AG22" s="136" t="s">
        <v>235</v>
      </c>
      <c r="AH22" s="133" t="s">
        <v>182</v>
      </c>
      <c r="AI22" s="195"/>
      <c r="AJ22" s="195">
        <f t="shared" si="1"/>
        <v>20</v>
      </c>
      <c r="AK22" s="44" t="s">
        <v>0</v>
      </c>
      <c r="AL22" s="197">
        <f>IF(AK22&lt;&gt;"",COUNTIF(AK$2:AK22,"y"),"")</f>
        <v>5</v>
      </c>
      <c r="AM22" s="166" t="s">
        <v>236</v>
      </c>
      <c r="AN22" s="167"/>
      <c r="AO22" s="167" t="s">
        <v>237</v>
      </c>
      <c r="AP22" s="195"/>
      <c r="AQ22" s="195"/>
      <c r="AR22" s="195"/>
      <c r="AS22" s="117"/>
      <c r="AT22" s="179"/>
      <c r="AU22" s="180"/>
      <c r="AV22" s="113"/>
    </row>
    <row r="23" spans="2:48" ht="14.25" customHeight="1" thickBot="1" x14ac:dyDescent="0.25">
      <c r="B23" s="417"/>
      <c r="C23" s="214"/>
      <c r="D23" s="216" t="s">
        <v>128</v>
      </c>
      <c r="E23" s="227" t="s">
        <v>431</v>
      </c>
      <c r="F23" s="227" t="s">
        <v>431</v>
      </c>
      <c r="H23" s="420"/>
      <c r="I23" s="214"/>
      <c r="J23" s="216" t="s">
        <v>525</v>
      </c>
      <c r="K23" s="227" t="s">
        <v>433</v>
      </c>
      <c r="L23" s="227" t="s">
        <v>427</v>
      </c>
      <c r="N23" s="417"/>
      <c r="O23" s="214"/>
      <c r="P23" s="216" t="s">
        <v>501</v>
      </c>
      <c r="Q23" s="227" t="s">
        <v>426</v>
      </c>
      <c r="R23" s="227" t="s">
        <v>425</v>
      </c>
      <c r="S23" s="206"/>
      <c r="T23" s="84"/>
      <c r="U23" s="53"/>
      <c r="V23" s="46"/>
      <c r="W23" s="68" t="str">
        <f>VLOOKUP(AC5,$AE$3:$AF$102,2)</f>
        <v>* No Panels are to be opened by Untrained Personnel.</v>
      </c>
      <c r="X23" s="68"/>
      <c r="Y23" s="68"/>
      <c r="Z23" s="68"/>
      <c r="AA23" s="85"/>
      <c r="AB23" s="150">
        <v>3</v>
      </c>
      <c r="AC23" s="195">
        <f>AC22+1</f>
        <v>21</v>
      </c>
      <c r="AD23" s="198"/>
      <c r="AE23" s="197" t="str">
        <f>IF(AD23&lt;&gt;"",COUNTIF(AD$2:AD23,"y"),"")</f>
        <v/>
      </c>
      <c r="AF23" s="199" t="s">
        <v>238</v>
      </c>
      <c r="AG23" s="136" t="s">
        <v>239</v>
      </c>
      <c r="AH23" s="133" t="s">
        <v>182</v>
      </c>
      <c r="AI23" s="195"/>
      <c r="AJ23" s="195">
        <f>AJ22+1</f>
        <v>21</v>
      </c>
      <c r="AK23" s="198"/>
      <c r="AL23" s="197" t="str">
        <f>IF(AK23&lt;&gt;"",COUNTIF(AK$2:AK23,"y"),"")</f>
        <v/>
      </c>
      <c r="AM23" s="166" t="s">
        <v>240</v>
      </c>
      <c r="AN23" s="167"/>
      <c r="AO23" s="167" t="s">
        <v>241</v>
      </c>
      <c r="AP23" s="195"/>
      <c r="AQ23" s="195"/>
      <c r="AR23" s="195"/>
      <c r="AS23" s="195"/>
      <c r="AT23" s="195"/>
      <c r="AU23" s="195"/>
      <c r="AV23" s="195"/>
    </row>
    <row r="24" spans="2:48" ht="14.25" customHeight="1" thickBot="1" x14ac:dyDescent="0.25">
      <c r="B24" s="417"/>
      <c r="C24" s="214"/>
      <c r="D24" s="216" t="s">
        <v>529</v>
      </c>
      <c r="E24" s="227" t="s">
        <v>431</v>
      </c>
      <c r="F24" s="227" t="s">
        <v>437</v>
      </c>
      <c r="H24" s="420"/>
      <c r="I24" s="214"/>
      <c r="J24" s="235" t="s">
        <v>522</v>
      </c>
      <c r="K24" s="227" t="s">
        <v>433</v>
      </c>
      <c r="L24" s="227" t="s">
        <v>425</v>
      </c>
      <c r="N24" s="417"/>
      <c r="O24" s="214"/>
      <c r="P24" s="216" t="s">
        <v>452</v>
      </c>
      <c r="Q24" s="227" t="s">
        <v>426</v>
      </c>
      <c r="R24" s="227" t="s">
        <v>444</v>
      </c>
      <c r="S24" s="206"/>
      <c r="T24" s="84"/>
      <c r="U24" s="53"/>
      <c r="V24" s="46"/>
      <c r="W24" s="68" t="str">
        <f t="shared" si="3"/>
        <v>* Securely mount All Optics, remove all reflective surfaces area.</v>
      </c>
      <c r="X24" s="68"/>
      <c r="Y24" s="68"/>
      <c r="Z24" s="68"/>
      <c r="AA24" s="85"/>
      <c r="AB24" s="151">
        <v>4</v>
      </c>
      <c r="AC24" s="195">
        <f>AC23+1</f>
        <v>22</v>
      </c>
      <c r="AD24" s="198"/>
      <c r="AE24" s="197" t="str">
        <f>IF(AD24&lt;&gt;"",COUNTIF(AD$2:AD24,"y"),"")</f>
        <v/>
      </c>
      <c r="AF24" s="199" t="s">
        <v>242</v>
      </c>
      <c r="AG24" s="136" t="s">
        <v>243</v>
      </c>
      <c r="AH24" s="133" t="s">
        <v>182</v>
      </c>
      <c r="AI24" s="195"/>
      <c r="AJ24" s="195">
        <f>AJ23+1</f>
        <v>22</v>
      </c>
      <c r="AK24" s="44"/>
      <c r="AL24" s="197" t="str">
        <f>IF(AK24&lt;&gt;"",COUNTIF(AK$2:AK24,"y"),"")</f>
        <v/>
      </c>
      <c r="AM24" s="166" t="s">
        <v>197</v>
      </c>
      <c r="AN24" s="167"/>
      <c r="AO24" s="167" t="s">
        <v>241</v>
      </c>
      <c r="AP24" s="195"/>
      <c r="AQ24" s="195"/>
      <c r="AR24" s="195"/>
      <c r="AS24" s="195"/>
      <c r="AT24" s="195"/>
      <c r="AU24" s="195"/>
      <c r="AV24" s="195"/>
    </row>
    <row r="25" spans="2:48" ht="14.25" customHeight="1" thickBot="1" x14ac:dyDescent="0.25">
      <c r="B25" s="417"/>
      <c r="C25" s="214"/>
      <c r="D25" s="216" t="s">
        <v>530</v>
      </c>
      <c r="E25" s="227" t="s">
        <v>431</v>
      </c>
      <c r="F25" s="227" t="s">
        <v>424</v>
      </c>
      <c r="H25" s="420"/>
      <c r="I25" s="214"/>
      <c r="J25" s="216" t="s">
        <v>514</v>
      </c>
      <c r="K25" s="227" t="s">
        <v>433</v>
      </c>
      <c r="L25" s="227" t="s">
        <v>439</v>
      </c>
      <c r="N25" s="416" t="s">
        <v>566</v>
      </c>
      <c r="O25" s="214"/>
      <c r="P25" s="215" t="s">
        <v>565</v>
      </c>
      <c r="Q25" s="227" t="s">
        <v>435</v>
      </c>
      <c r="R25" s="227" t="s">
        <v>429</v>
      </c>
      <c r="S25" s="206"/>
      <c r="T25" s="84"/>
      <c r="U25" s="53"/>
      <c r="V25" s="46"/>
      <c r="W25" s="68" t="str">
        <f t="shared" si="3"/>
        <v>* Do Not Leave Operating Aparatus Unattended.</v>
      </c>
      <c r="X25" s="68"/>
      <c r="Y25" s="68"/>
      <c r="Z25" s="68"/>
      <c r="AA25" s="85"/>
      <c r="AB25" s="150">
        <v>5</v>
      </c>
      <c r="AC25" s="195">
        <f t="shared" si="0"/>
        <v>23</v>
      </c>
      <c r="AD25" s="198"/>
      <c r="AE25" s="197" t="str">
        <f>IF(AD25&lt;&gt;"",COUNTIF(AD$2:AD25,"y"),"")</f>
        <v/>
      </c>
      <c r="AF25" s="199" t="s">
        <v>245</v>
      </c>
      <c r="AG25" s="136" t="s">
        <v>246</v>
      </c>
      <c r="AH25" s="133" t="s">
        <v>182</v>
      </c>
      <c r="AI25" s="195"/>
      <c r="AJ25" s="195">
        <f t="shared" si="1"/>
        <v>23</v>
      </c>
      <c r="AK25" s="198"/>
      <c r="AL25" s="197" t="str">
        <f>IF(AK25&lt;&gt;"",COUNTIF(AK$2:AK25,"y"),"")</f>
        <v/>
      </c>
      <c r="AM25" s="166" t="s">
        <v>247</v>
      </c>
      <c r="AN25" s="167"/>
      <c r="AO25" s="167" t="s">
        <v>248</v>
      </c>
      <c r="AP25" s="195"/>
      <c r="AQ25" s="195"/>
      <c r="AR25" s="195"/>
      <c r="AS25" s="195"/>
      <c r="AT25" s="195"/>
      <c r="AU25" s="195"/>
      <c r="AV25" s="195"/>
    </row>
    <row r="26" spans="2:48" ht="14.25" customHeight="1" thickBot="1" x14ac:dyDescent="0.25">
      <c r="B26" s="424" t="s">
        <v>53</v>
      </c>
      <c r="C26" s="214"/>
      <c r="D26" s="215" t="s">
        <v>487</v>
      </c>
      <c r="E26" s="227" t="s">
        <v>429</v>
      </c>
      <c r="F26" s="227">
        <v>3</v>
      </c>
      <c r="H26" s="421"/>
      <c r="I26" s="214"/>
      <c r="J26" s="216" t="s">
        <v>38</v>
      </c>
      <c r="K26" s="227" t="s">
        <v>433</v>
      </c>
      <c r="L26" s="227" t="s">
        <v>444</v>
      </c>
      <c r="N26" s="418"/>
      <c r="O26" s="214"/>
      <c r="P26" s="218" t="s">
        <v>548</v>
      </c>
      <c r="Q26" s="227" t="s">
        <v>435</v>
      </c>
      <c r="R26" s="227" t="s">
        <v>436</v>
      </c>
      <c r="S26" s="206"/>
      <c r="T26" s="84"/>
      <c r="U26" s="53"/>
      <c r="V26" s="46"/>
      <c r="W26" s="68">
        <f t="shared" si="3"/>
        <v>0</v>
      </c>
      <c r="X26" s="68"/>
      <c r="Y26" s="68"/>
      <c r="Z26" s="68"/>
      <c r="AA26" s="85"/>
      <c r="AB26" s="150">
        <v>6</v>
      </c>
      <c r="AC26" s="195">
        <f t="shared" si="0"/>
        <v>24</v>
      </c>
      <c r="AD26" s="198"/>
      <c r="AE26" s="197" t="str">
        <f>IF(AD26&lt;&gt;"",COUNTIF(AD$2:AD26,"y"),"")</f>
        <v/>
      </c>
      <c r="AF26" s="201" t="s">
        <v>250</v>
      </c>
      <c r="AG26" s="137" t="s">
        <v>251</v>
      </c>
      <c r="AH26" s="134" t="s">
        <v>182</v>
      </c>
      <c r="AI26" s="195"/>
      <c r="AJ26" s="195">
        <f t="shared" si="1"/>
        <v>24</v>
      </c>
      <c r="AK26" s="44"/>
      <c r="AL26" s="197" t="str">
        <f>IF(AK26&lt;&gt;"",COUNTIF(AK$2:AK26,"y"),"")</f>
        <v/>
      </c>
      <c r="AM26" s="166" t="s">
        <v>201</v>
      </c>
      <c r="AN26" s="167"/>
      <c r="AO26" s="167" t="s">
        <v>252</v>
      </c>
      <c r="AP26" s="195"/>
      <c r="AQ26" s="195"/>
      <c r="AR26" s="195"/>
      <c r="AS26" s="195"/>
      <c r="AT26" s="195"/>
      <c r="AU26" s="195"/>
      <c r="AV26" s="195"/>
    </row>
    <row r="27" spans="2:48" ht="14.25" customHeight="1" thickBot="1" x14ac:dyDescent="0.25">
      <c r="B27" s="425"/>
      <c r="C27" s="214"/>
      <c r="D27" s="237" t="s">
        <v>568</v>
      </c>
      <c r="E27" s="227" t="s">
        <v>429</v>
      </c>
      <c r="F27" s="227" t="s">
        <v>429</v>
      </c>
      <c r="H27" s="426" t="s">
        <v>466</v>
      </c>
      <c r="I27" s="214"/>
      <c r="J27" s="215" t="s">
        <v>409</v>
      </c>
      <c r="K27" s="227" t="s">
        <v>443</v>
      </c>
      <c r="L27" s="227" t="s">
        <v>418</v>
      </c>
      <c r="O27" s="211"/>
      <c r="P27" s="212" t="s">
        <v>4</v>
      </c>
      <c r="Q27" s="228"/>
      <c r="R27" s="229"/>
      <c r="S27" s="206"/>
      <c r="T27" s="84"/>
      <c r="U27" s="46"/>
      <c r="V27" s="46"/>
      <c r="W27" s="68">
        <f t="shared" si="3"/>
        <v>0</v>
      </c>
      <c r="X27" s="68"/>
      <c r="Y27" s="68"/>
      <c r="Z27" s="68"/>
      <c r="AA27" s="85"/>
      <c r="AB27" s="152">
        <v>7</v>
      </c>
      <c r="AC27" s="195">
        <f t="shared" si="0"/>
        <v>25</v>
      </c>
      <c r="AD27" s="44"/>
      <c r="AE27" s="197" t="str">
        <f>IF(AD27&lt;&gt;"",COUNTIF(AD$2:AD27,"y"),"")</f>
        <v/>
      </c>
      <c r="AF27" s="200" t="s">
        <v>244</v>
      </c>
      <c r="AG27" s="136" t="s">
        <v>254</v>
      </c>
      <c r="AH27" s="133" t="s">
        <v>63</v>
      </c>
      <c r="AI27" s="195"/>
      <c r="AJ27" s="195">
        <f t="shared" si="1"/>
        <v>25</v>
      </c>
      <c r="AK27" s="198"/>
      <c r="AL27" s="197" t="str">
        <f>IF(AK27&lt;&gt;"",COUNTIF(AK$2:AK27,"y"),"")</f>
        <v/>
      </c>
      <c r="AM27" s="166" t="s">
        <v>255</v>
      </c>
      <c r="AN27" s="167"/>
      <c r="AO27" s="167" t="s">
        <v>256</v>
      </c>
      <c r="AP27" s="195"/>
      <c r="AQ27" s="195"/>
      <c r="AR27" s="195"/>
      <c r="AS27" s="195"/>
      <c r="AT27" s="195"/>
      <c r="AU27" s="195"/>
      <c r="AV27" s="195"/>
    </row>
    <row r="28" spans="2:48" ht="14.25" customHeight="1" thickBot="1" x14ac:dyDescent="0.25">
      <c r="B28" s="425"/>
      <c r="C28" s="214"/>
      <c r="D28" s="216" t="s">
        <v>456</v>
      </c>
      <c r="E28" s="227" t="s">
        <v>429</v>
      </c>
      <c r="F28" s="227" t="s">
        <v>417</v>
      </c>
      <c r="H28" s="427"/>
      <c r="I28" s="214"/>
      <c r="J28" s="216" t="s">
        <v>50</v>
      </c>
      <c r="K28" s="227" t="s">
        <v>443</v>
      </c>
      <c r="L28" s="227" t="s">
        <v>428</v>
      </c>
      <c r="N28" s="225">
        <v>1</v>
      </c>
      <c r="O28" s="207"/>
      <c r="P28" s="210" t="s">
        <v>5</v>
      </c>
      <c r="Q28" s="230">
        <v>1</v>
      </c>
      <c r="R28" s="231"/>
      <c r="S28" s="206"/>
      <c r="T28" s="77"/>
      <c r="U28" s="46"/>
      <c r="V28" s="46"/>
      <c r="W28" s="68">
        <f t="shared" si="3"/>
        <v>0</v>
      </c>
      <c r="X28" s="68"/>
      <c r="Y28" s="68"/>
      <c r="Z28" s="68"/>
      <c r="AA28" s="85"/>
      <c r="AB28" s="125">
        <v>8</v>
      </c>
      <c r="AC28" s="195">
        <f t="shared" si="0"/>
        <v>26</v>
      </c>
      <c r="AD28" s="198"/>
      <c r="AE28" s="197" t="str">
        <f>IF(AD28&lt;&gt;"",COUNTIF(AD$2:AD28,"y"),"")</f>
        <v/>
      </c>
      <c r="AF28" s="199" t="s">
        <v>258</v>
      </c>
      <c r="AG28" s="136" t="s">
        <v>259</v>
      </c>
      <c r="AH28" s="133" t="s">
        <v>63</v>
      </c>
      <c r="AI28" s="195"/>
      <c r="AJ28" s="195">
        <f t="shared" si="1"/>
        <v>26</v>
      </c>
      <c r="AK28" s="198"/>
      <c r="AL28" s="197" t="str">
        <f>IF(AK28&lt;&gt;"",COUNTIF(AK$2:AK28,"y"),"")</f>
        <v/>
      </c>
      <c r="AM28" s="166" t="s">
        <v>260</v>
      </c>
      <c r="AN28" s="167"/>
      <c r="AO28" s="167" t="s">
        <v>256</v>
      </c>
      <c r="AP28" s="195"/>
      <c r="AQ28" s="195"/>
      <c r="AR28" s="195"/>
      <c r="AS28" s="195"/>
      <c r="AT28" s="195"/>
      <c r="AU28" s="195"/>
      <c r="AV28" s="195"/>
    </row>
    <row r="29" spans="2:48" ht="14.25" customHeight="1" thickBot="1" x14ac:dyDescent="0.25">
      <c r="B29" s="425"/>
      <c r="C29" s="214"/>
      <c r="D29" s="216" t="s">
        <v>457</v>
      </c>
      <c r="E29" s="227" t="s">
        <v>429</v>
      </c>
      <c r="F29" s="227" t="s">
        <v>424</v>
      </c>
      <c r="H29" s="427"/>
      <c r="I29" s="214"/>
      <c r="J29" s="216" t="s">
        <v>462</v>
      </c>
      <c r="K29" s="227" t="s">
        <v>443</v>
      </c>
      <c r="L29" s="227" t="s">
        <v>431</v>
      </c>
      <c r="N29" s="220">
        <v>2</v>
      </c>
      <c r="O29" s="207"/>
      <c r="P29" s="213" t="s">
        <v>6</v>
      </c>
      <c r="Q29" s="230">
        <v>2</v>
      </c>
      <c r="R29" s="231"/>
      <c r="S29" s="206"/>
      <c r="T29" s="77"/>
      <c r="U29" s="46"/>
      <c r="V29" s="46"/>
      <c r="W29" s="76" t="s">
        <v>261</v>
      </c>
      <c r="X29" s="68"/>
      <c r="Y29" s="68"/>
      <c r="Z29" s="68"/>
      <c r="AA29" s="85"/>
      <c r="AB29" s="124"/>
      <c r="AC29" s="195">
        <f t="shared" si="0"/>
        <v>27</v>
      </c>
      <c r="AD29" s="198"/>
      <c r="AE29" s="197" t="str">
        <f>IF(AD29&lt;&gt;"",COUNTIF(AD$2:AD29,"y"),"")</f>
        <v/>
      </c>
      <c r="AF29" s="199" t="s">
        <v>262</v>
      </c>
      <c r="AG29" s="136" t="s">
        <v>263</v>
      </c>
      <c r="AH29" s="133" t="s">
        <v>63</v>
      </c>
      <c r="AI29" s="195"/>
      <c r="AJ29" s="195">
        <f t="shared" si="1"/>
        <v>27</v>
      </c>
      <c r="AK29" s="198"/>
      <c r="AL29" s="197" t="str">
        <f>IF(AK29&lt;&gt;"",COUNTIF(AK$2:AK29,"y"),"")</f>
        <v/>
      </c>
      <c r="AM29" s="166" t="s">
        <v>264</v>
      </c>
      <c r="AN29" s="167"/>
      <c r="AO29" s="167" t="s">
        <v>256</v>
      </c>
      <c r="AP29" s="195"/>
      <c r="AQ29" s="195"/>
      <c r="AR29" s="195"/>
      <c r="AS29" s="195"/>
      <c r="AT29" s="195"/>
      <c r="AU29" s="195"/>
      <c r="AV29" s="195"/>
    </row>
    <row r="30" spans="2:48" ht="14.25" customHeight="1" thickBot="1" x14ac:dyDescent="0.25">
      <c r="B30" s="425"/>
      <c r="C30" s="214"/>
      <c r="D30" s="216" t="s">
        <v>489</v>
      </c>
      <c r="E30" s="227" t="s">
        <v>429</v>
      </c>
      <c r="F30" s="227" t="s">
        <v>430</v>
      </c>
      <c r="H30" s="427"/>
      <c r="I30" s="214"/>
      <c r="J30" s="237" t="s">
        <v>404</v>
      </c>
      <c r="K30" s="238" t="s">
        <v>443</v>
      </c>
      <c r="L30" s="238" t="s">
        <v>429</v>
      </c>
      <c r="N30" s="416" t="s">
        <v>543</v>
      </c>
      <c r="O30" s="214"/>
      <c r="P30" s="215" t="s">
        <v>10</v>
      </c>
      <c r="Q30" s="227">
        <v>3</v>
      </c>
      <c r="R30" s="227" t="s">
        <v>429</v>
      </c>
      <c r="S30" s="206"/>
      <c r="T30" s="77"/>
      <c r="U30" s="55"/>
      <c r="V30" s="56" t="s">
        <v>265</v>
      </c>
      <c r="W30" s="176" t="s">
        <v>266</v>
      </c>
      <c r="X30" s="46" t="s">
        <v>267</v>
      </c>
      <c r="Y30" s="47"/>
      <c r="Z30" s="49"/>
      <c r="AA30" s="78"/>
      <c r="AB30" s="93"/>
      <c r="AC30" s="195">
        <f t="shared" si="0"/>
        <v>28</v>
      </c>
      <c r="AD30" s="198"/>
      <c r="AE30" s="197" t="str">
        <f>IF(AD30&lt;&gt;"",COUNTIF(AD$2:AD30,"y"),"")</f>
        <v/>
      </c>
      <c r="AF30" s="202" t="s">
        <v>268</v>
      </c>
      <c r="AG30" s="135" t="s">
        <v>269</v>
      </c>
      <c r="AH30" s="132" t="s">
        <v>270</v>
      </c>
      <c r="AI30" s="113"/>
      <c r="AJ30" s="195">
        <f t="shared" si="1"/>
        <v>28</v>
      </c>
      <c r="AK30" s="198"/>
      <c r="AL30" s="197" t="str">
        <f>IF(AK30&lt;&gt;"",COUNTIF(AK$2:AK30,"y"),"")</f>
        <v/>
      </c>
      <c r="AM30" s="166" t="s">
        <v>271</v>
      </c>
      <c r="AN30" s="167"/>
      <c r="AO30" s="167" t="s">
        <v>256</v>
      </c>
      <c r="AP30" s="195"/>
      <c r="AQ30" s="195"/>
      <c r="AR30" s="195"/>
      <c r="AS30" s="195"/>
      <c r="AT30" s="195"/>
      <c r="AU30" s="195"/>
      <c r="AV30" s="195"/>
    </row>
    <row r="31" spans="2:48" ht="14.25" customHeight="1" thickBot="1" x14ac:dyDescent="0.25">
      <c r="B31" s="425"/>
      <c r="C31" s="214"/>
      <c r="D31" s="216" t="s">
        <v>531</v>
      </c>
      <c r="E31" s="227" t="s">
        <v>429</v>
      </c>
      <c r="F31" s="227" t="s">
        <v>427</v>
      </c>
      <c r="H31" s="427"/>
      <c r="I31" s="214"/>
      <c r="J31" s="235" t="s">
        <v>461</v>
      </c>
      <c r="K31" s="236" t="s">
        <v>443</v>
      </c>
      <c r="L31" s="236" t="s">
        <v>433</v>
      </c>
      <c r="N31" s="417"/>
      <c r="O31" s="214"/>
      <c r="P31" s="216" t="s">
        <v>9</v>
      </c>
      <c r="Q31" s="227">
        <v>3</v>
      </c>
      <c r="R31" s="227" t="s">
        <v>433</v>
      </c>
      <c r="S31" s="206"/>
      <c r="T31" s="104" t="s">
        <v>272</v>
      </c>
      <c r="U31" s="105"/>
      <c r="V31" s="106"/>
      <c r="W31" s="87" t="s">
        <v>273</v>
      </c>
      <c r="X31" s="107"/>
      <c r="Y31" s="108"/>
      <c r="Z31" s="108"/>
      <c r="AA31" s="109"/>
      <c r="AB31" s="160"/>
      <c r="AC31" s="195">
        <f t="shared" si="0"/>
        <v>29</v>
      </c>
      <c r="AD31" s="198"/>
      <c r="AE31" s="197" t="str">
        <f>IF(AD31&lt;&gt;"",COUNTIF(AD$2:AD31,"y"),"")</f>
        <v/>
      </c>
      <c r="AF31" s="201" t="s">
        <v>274</v>
      </c>
      <c r="AG31" s="137" t="s">
        <v>275</v>
      </c>
      <c r="AH31" s="134" t="s">
        <v>270</v>
      </c>
      <c r="AI31" s="113"/>
      <c r="AJ31" s="195">
        <f t="shared" si="1"/>
        <v>29</v>
      </c>
      <c r="AK31" s="155"/>
      <c r="AL31" s="197" t="str">
        <f>IF(AK31&lt;&gt;"",COUNTIF(AK$2:AK31,"y"),"")</f>
        <v/>
      </c>
      <c r="AM31" s="166" t="s">
        <v>276</v>
      </c>
      <c r="AN31" s="167"/>
      <c r="AO31" s="167" t="s">
        <v>256</v>
      </c>
      <c r="AP31" s="113"/>
      <c r="AQ31" s="113"/>
      <c r="AR31" s="113"/>
      <c r="AS31" s="113"/>
      <c r="AT31" s="113"/>
      <c r="AU31" s="113"/>
      <c r="AV31" s="113"/>
    </row>
    <row r="32" spans="2:48" ht="14.25" customHeight="1" thickBot="1" x14ac:dyDescent="0.25">
      <c r="B32" s="416" t="s">
        <v>551</v>
      </c>
      <c r="C32" s="214"/>
      <c r="D32" s="215" t="s">
        <v>478</v>
      </c>
      <c r="E32" s="227" t="s">
        <v>417</v>
      </c>
      <c r="F32" s="227">
        <v>2</v>
      </c>
      <c r="H32" s="427"/>
      <c r="I32" s="214"/>
      <c r="J32" s="235" t="s">
        <v>515</v>
      </c>
      <c r="K32" s="227" t="s">
        <v>443</v>
      </c>
      <c r="L32" s="227" t="s">
        <v>437</v>
      </c>
      <c r="N32" s="417"/>
      <c r="O32" s="214"/>
      <c r="P32" s="216" t="s">
        <v>8</v>
      </c>
      <c r="Q32" s="227">
        <v>3</v>
      </c>
      <c r="R32" s="227" t="s">
        <v>417</v>
      </c>
      <c r="S32" s="206"/>
      <c r="T32" s="368" t="s">
        <v>277</v>
      </c>
      <c r="U32" s="369"/>
      <c r="V32" s="369"/>
      <c r="W32" s="370" t="s">
        <v>278</v>
      </c>
      <c r="X32" s="370"/>
      <c r="Y32" s="370"/>
      <c r="Z32" s="370"/>
      <c r="AA32" s="371"/>
      <c r="AB32" s="160"/>
      <c r="AC32" s="195">
        <f t="shared" si="0"/>
        <v>30</v>
      </c>
      <c r="AD32" s="198"/>
      <c r="AE32" s="197" t="str">
        <f>IF(AD32&lt;&gt;"",COUNTIF(AD$2:AD32,"y"),"")</f>
        <v/>
      </c>
      <c r="AF32" s="199" t="s">
        <v>279</v>
      </c>
      <c r="AG32" s="136" t="s">
        <v>280</v>
      </c>
      <c r="AH32" s="133" t="s">
        <v>147</v>
      </c>
      <c r="AI32" s="113"/>
      <c r="AJ32" s="195">
        <f t="shared" si="1"/>
        <v>30</v>
      </c>
      <c r="AK32" s="171" t="s">
        <v>0</v>
      </c>
      <c r="AL32" s="197">
        <f>IF(AK32&lt;&gt;"",COUNTIF(AK$2:AK32,"y"),"")</f>
        <v>6</v>
      </c>
      <c r="AM32" s="166" t="s">
        <v>281</v>
      </c>
      <c r="AN32" s="167"/>
      <c r="AO32" s="167" t="s">
        <v>256</v>
      </c>
      <c r="AP32" s="113"/>
      <c r="AQ32" s="113"/>
      <c r="AR32" s="113"/>
      <c r="AS32" s="113"/>
      <c r="AT32" s="113"/>
      <c r="AU32" s="113"/>
      <c r="AV32" s="113"/>
    </row>
    <row r="33" spans="2:58" ht="14.25" customHeight="1" thickBot="1" x14ac:dyDescent="0.25">
      <c r="B33" s="417"/>
      <c r="C33" s="214"/>
      <c r="D33" s="216" t="s">
        <v>479</v>
      </c>
      <c r="E33" s="227" t="s">
        <v>417</v>
      </c>
      <c r="F33" s="227">
        <v>3</v>
      </c>
      <c r="H33" s="427"/>
      <c r="I33" s="214"/>
      <c r="J33" s="235" t="s">
        <v>256</v>
      </c>
      <c r="K33" s="227" t="s">
        <v>443</v>
      </c>
      <c r="L33" s="227" t="s">
        <v>417</v>
      </c>
      <c r="N33" s="417"/>
      <c r="O33" s="214"/>
      <c r="P33" s="216" t="s">
        <v>490</v>
      </c>
      <c r="Q33" s="227">
        <v>3</v>
      </c>
      <c r="R33" s="227" t="s">
        <v>420</v>
      </c>
      <c r="S33" s="206"/>
      <c r="T33" s="385" t="s">
        <v>282</v>
      </c>
      <c r="U33" s="386"/>
      <c r="V33" s="386"/>
      <c r="W33" s="87" t="s">
        <v>283</v>
      </c>
      <c r="X33" s="107"/>
      <c r="Y33" s="108"/>
      <c r="Z33" s="108"/>
      <c r="AA33" s="109"/>
      <c r="AB33" s="48"/>
      <c r="AC33" s="195">
        <f t="shared" si="0"/>
        <v>31</v>
      </c>
      <c r="AD33" s="198"/>
      <c r="AE33" s="197" t="str">
        <f>IF(AD33&lt;&gt;"",COUNTIF(AD$2:AD33,"y"),"")</f>
        <v/>
      </c>
      <c r="AF33" s="200" t="s">
        <v>284</v>
      </c>
      <c r="AG33" s="136" t="s">
        <v>285</v>
      </c>
      <c r="AH33" s="133" t="s">
        <v>147</v>
      </c>
      <c r="AI33" s="113"/>
      <c r="AJ33" s="195">
        <f t="shared" si="1"/>
        <v>31</v>
      </c>
      <c r="AK33" s="171"/>
      <c r="AL33" s="197" t="str">
        <f>IF(AK33&lt;&gt;"",COUNTIF(AK$2:AK33,"y"),"")</f>
        <v/>
      </c>
      <c r="AM33" s="166" t="s">
        <v>286</v>
      </c>
      <c r="AN33" s="167"/>
      <c r="AO33" s="167" t="s">
        <v>256</v>
      </c>
      <c r="AP33" s="113"/>
      <c r="AQ33" s="113"/>
      <c r="AR33" s="113"/>
      <c r="AS33" s="113"/>
      <c r="AT33" s="113"/>
      <c r="AU33" s="113"/>
      <c r="AV33" s="113"/>
      <c r="AW33" s="113"/>
      <c r="AX33" s="113"/>
      <c r="AY33" s="113"/>
      <c r="AZ33" s="113"/>
      <c r="BA33" s="113"/>
      <c r="BB33" s="113"/>
      <c r="BC33" s="113"/>
      <c r="BD33" s="113"/>
      <c r="BE33" s="113"/>
      <c r="BF33" s="113"/>
    </row>
    <row r="34" spans="2:58" ht="14.25" customHeight="1" thickBot="1" x14ac:dyDescent="0.25">
      <c r="B34" s="417"/>
      <c r="C34" s="214"/>
      <c r="D34" s="216" t="s">
        <v>480</v>
      </c>
      <c r="E34" s="227" t="s">
        <v>417</v>
      </c>
      <c r="F34" s="227">
        <v>4</v>
      </c>
      <c r="H34" s="427"/>
      <c r="I34" s="214"/>
      <c r="J34" s="235" t="s">
        <v>459</v>
      </c>
      <c r="K34" s="227" t="s">
        <v>443</v>
      </c>
      <c r="L34" s="227" t="s">
        <v>426</v>
      </c>
      <c r="N34" s="416" t="s">
        <v>541</v>
      </c>
      <c r="O34" s="214"/>
      <c r="P34" s="215" t="s">
        <v>533</v>
      </c>
      <c r="Q34" s="227">
        <v>4</v>
      </c>
      <c r="R34" s="227" t="s">
        <v>418</v>
      </c>
      <c r="S34" s="206"/>
      <c r="T34" s="110" t="s">
        <v>287</v>
      </c>
      <c r="U34" s="105"/>
      <c r="V34" s="106"/>
      <c r="W34" s="87" t="s">
        <v>288</v>
      </c>
      <c r="X34" s="107"/>
      <c r="Y34" s="108"/>
      <c r="Z34" s="108"/>
      <c r="AA34" s="109"/>
      <c r="AB34" s="48"/>
      <c r="AC34" s="195">
        <f t="shared" si="0"/>
        <v>32</v>
      </c>
      <c r="AD34" s="198"/>
      <c r="AE34" s="197" t="str">
        <f>IF(AD34&lt;&gt;"",COUNTIF(AD$2:AD34,"y"),"")</f>
        <v/>
      </c>
      <c r="AF34" s="203" t="s">
        <v>289</v>
      </c>
      <c r="AG34" s="141" t="s">
        <v>290</v>
      </c>
      <c r="AH34" s="132" t="s">
        <v>237</v>
      </c>
      <c r="AI34" s="113"/>
      <c r="AJ34" s="195">
        <f t="shared" si="1"/>
        <v>32</v>
      </c>
      <c r="AK34" s="155"/>
      <c r="AL34" s="197" t="str">
        <f>IF(AK34&lt;&gt;"",COUNTIF(AK$2:AK34,"y"),"")</f>
        <v/>
      </c>
      <c r="AM34" s="166" t="s">
        <v>291</v>
      </c>
      <c r="AN34" s="167"/>
      <c r="AO34" s="167" t="s">
        <v>292</v>
      </c>
      <c r="AP34" s="113"/>
      <c r="AQ34" s="113"/>
      <c r="AR34" s="113"/>
      <c r="AS34" s="113"/>
      <c r="AT34" s="113"/>
      <c r="AU34" s="113"/>
      <c r="AV34" s="113"/>
      <c r="AW34" s="113"/>
      <c r="AX34" s="113"/>
      <c r="AY34" s="113"/>
      <c r="AZ34" s="113"/>
      <c r="BA34" s="113"/>
      <c r="BB34" s="113"/>
      <c r="BC34" s="113"/>
      <c r="BD34" s="113"/>
      <c r="BE34" s="113"/>
      <c r="BF34" s="113"/>
    </row>
    <row r="35" spans="2:58" ht="14.25" customHeight="1" thickBot="1" x14ac:dyDescent="0.25">
      <c r="B35" s="417"/>
      <c r="C35" s="214"/>
      <c r="D35" s="216" t="s">
        <v>481</v>
      </c>
      <c r="E35" s="227" t="s">
        <v>417</v>
      </c>
      <c r="F35" s="227">
        <v>5</v>
      </c>
      <c r="H35" s="427"/>
      <c r="I35" s="214"/>
      <c r="J35" s="244" t="s">
        <v>467</v>
      </c>
      <c r="K35" s="227" t="s">
        <v>443</v>
      </c>
      <c r="L35" s="227" t="s">
        <v>451</v>
      </c>
      <c r="N35" s="417"/>
      <c r="O35" s="214"/>
      <c r="P35" s="216" t="s">
        <v>488</v>
      </c>
      <c r="Q35" s="227">
        <v>4</v>
      </c>
      <c r="R35" s="227" t="s">
        <v>429</v>
      </c>
      <c r="S35" s="206"/>
      <c r="T35" s="110" t="s">
        <v>293</v>
      </c>
      <c r="U35" s="105"/>
      <c r="V35" s="106"/>
      <c r="W35" s="87" t="s">
        <v>294</v>
      </c>
      <c r="X35" s="107"/>
      <c r="Y35" s="108"/>
      <c r="Z35" s="108"/>
      <c r="AA35" s="109"/>
      <c r="AB35" s="48"/>
      <c r="AC35" s="195">
        <f t="shared" si="0"/>
        <v>33</v>
      </c>
      <c r="AD35" s="198"/>
      <c r="AE35" s="197" t="str">
        <f>IF(AD35&lt;&gt;"",COUNTIF(AD$2:AD35,"y"),"")</f>
        <v/>
      </c>
      <c r="AF35" s="138" t="s">
        <v>295</v>
      </c>
      <c r="AG35" s="93" t="s">
        <v>296</v>
      </c>
      <c r="AH35" s="133" t="s">
        <v>237</v>
      </c>
      <c r="AI35" s="113"/>
      <c r="AJ35" s="195">
        <f t="shared" si="1"/>
        <v>33</v>
      </c>
      <c r="AK35" s="155"/>
      <c r="AL35" s="197" t="str">
        <f>IF(AK35&lt;&gt;"",COUNTIF(AK$2:AK35,"y"),"")</f>
        <v/>
      </c>
      <c r="AM35" s="166" t="s">
        <v>297</v>
      </c>
      <c r="AN35" s="167"/>
      <c r="AO35" s="167" t="s">
        <v>292</v>
      </c>
      <c r="AP35" s="113"/>
      <c r="AQ35" s="113"/>
      <c r="AR35" s="113"/>
      <c r="AS35" s="113"/>
      <c r="AT35" s="113"/>
      <c r="AU35" s="113"/>
      <c r="AV35" s="113"/>
      <c r="AW35" s="113"/>
      <c r="AX35" s="113"/>
      <c r="AY35" s="113"/>
      <c r="AZ35" s="113"/>
      <c r="BA35" s="113"/>
      <c r="BB35" s="113"/>
      <c r="BC35" s="113"/>
      <c r="BD35" s="113"/>
      <c r="BE35" s="113"/>
      <c r="BF35" s="113"/>
    </row>
    <row r="36" spans="2:58" ht="14.25" customHeight="1" thickBot="1" x14ac:dyDescent="0.25">
      <c r="B36" s="417"/>
      <c r="C36" s="214"/>
      <c r="D36" s="216" t="s">
        <v>482</v>
      </c>
      <c r="E36" s="227" t="s">
        <v>417</v>
      </c>
      <c r="F36" s="227">
        <v>6</v>
      </c>
      <c r="H36" s="427"/>
      <c r="I36" s="214"/>
      <c r="J36" s="216" t="s">
        <v>463</v>
      </c>
      <c r="K36" s="227" t="s">
        <v>443</v>
      </c>
      <c r="L36" s="227" t="s">
        <v>436</v>
      </c>
      <c r="N36" s="417"/>
      <c r="O36" s="214"/>
      <c r="P36" s="216" t="s">
        <v>532</v>
      </c>
      <c r="Q36" s="227">
        <v>4</v>
      </c>
      <c r="R36" s="227" t="s">
        <v>437</v>
      </c>
      <c r="T36" s="111" t="s">
        <v>298</v>
      </c>
      <c r="U36" s="161"/>
      <c r="V36" s="161"/>
      <c r="W36" s="112" t="s">
        <v>299</v>
      </c>
      <c r="X36" s="161"/>
      <c r="Y36" s="161"/>
      <c r="Z36" s="161"/>
      <c r="AA36" s="162"/>
      <c r="AB36" s="48"/>
      <c r="AC36" s="195">
        <f t="shared" si="0"/>
        <v>34</v>
      </c>
      <c r="AD36" s="198"/>
      <c r="AE36" s="197" t="str">
        <f>IF(AD36&lt;&gt;"",COUNTIF(AD$2:AD36,"y"),"")</f>
        <v/>
      </c>
      <c r="AF36" s="139" t="s">
        <v>300</v>
      </c>
      <c r="AG36" s="142" t="s">
        <v>301</v>
      </c>
      <c r="AH36" s="134" t="s">
        <v>237</v>
      </c>
      <c r="AI36" s="195"/>
      <c r="AJ36" s="195">
        <f t="shared" si="1"/>
        <v>34</v>
      </c>
      <c r="AK36" s="171"/>
      <c r="AL36" s="197" t="str">
        <f>IF(AK36&lt;&gt;"",COUNTIF(AK$2:AK36,"y"),"")</f>
        <v/>
      </c>
      <c r="AM36" s="165" t="s">
        <v>302</v>
      </c>
      <c r="AN36" s="167"/>
      <c r="AO36" s="167" t="s">
        <v>303</v>
      </c>
      <c r="AP36" s="113"/>
      <c r="AQ36" s="113"/>
      <c r="AR36" s="113"/>
      <c r="AS36" s="113"/>
      <c r="AT36" s="113"/>
      <c r="AU36" s="113"/>
      <c r="AV36" s="113"/>
      <c r="AW36" s="113"/>
      <c r="AX36" s="113"/>
      <c r="AY36" s="113"/>
      <c r="AZ36" s="113"/>
      <c r="BA36" s="113"/>
      <c r="BB36" s="113"/>
      <c r="BC36" s="113"/>
      <c r="BD36" s="113"/>
      <c r="BE36" s="113"/>
      <c r="BF36" s="113"/>
    </row>
    <row r="37" spans="2:58" ht="14.25" customHeight="1" thickBot="1" x14ac:dyDescent="0.25">
      <c r="B37" s="417"/>
      <c r="C37" s="214"/>
      <c r="D37" s="216" t="s">
        <v>483</v>
      </c>
      <c r="E37" s="227" t="s">
        <v>417</v>
      </c>
      <c r="F37" s="227">
        <v>7</v>
      </c>
      <c r="H37" s="427"/>
      <c r="I37" s="214"/>
      <c r="J37" s="242" t="s">
        <v>74</v>
      </c>
      <c r="K37" s="243" t="s">
        <v>443</v>
      </c>
      <c r="L37" s="243" t="s">
        <v>435</v>
      </c>
      <c r="N37" s="417"/>
      <c r="O37" s="214"/>
      <c r="P37" s="216" t="s">
        <v>12</v>
      </c>
      <c r="Q37" s="227">
        <v>4</v>
      </c>
      <c r="R37" s="227" t="s">
        <v>426</v>
      </c>
      <c r="T37" s="372" t="s">
        <v>311</v>
      </c>
      <c r="U37" s="345"/>
      <c r="V37" s="345"/>
      <c r="W37" s="345"/>
      <c r="X37" s="345"/>
      <c r="Y37" s="345"/>
      <c r="Z37" s="345"/>
      <c r="AA37" s="373"/>
      <c r="AB37" s="46"/>
      <c r="AC37" s="195">
        <f t="shared" si="0"/>
        <v>35</v>
      </c>
      <c r="AD37" s="198"/>
      <c r="AE37" s="197" t="str">
        <f>IF(AD37&lt;&gt;"",COUNTIF(AD$2:AD37,"y"),"")</f>
        <v/>
      </c>
      <c r="AF37" s="199" t="s">
        <v>304</v>
      </c>
      <c r="AG37" s="136" t="s">
        <v>305</v>
      </c>
      <c r="AH37" s="133" t="s">
        <v>306</v>
      </c>
      <c r="AI37" s="195"/>
      <c r="AJ37" s="195">
        <f t="shared" si="1"/>
        <v>35</v>
      </c>
      <c r="AK37" s="198"/>
      <c r="AL37" s="197" t="str">
        <f>IF(AK37&lt;&gt;"",COUNTIF(AK$2:AK37,"y"),"")</f>
        <v/>
      </c>
      <c r="AM37" s="166" t="s">
        <v>307</v>
      </c>
      <c r="AN37" s="167"/>
      <c r="AO37" s="167" t="s">
        <v>303</v>
      </c>
      <c r="AP37" s="195"/>
      <c r="AQ37" s="195"/>
      <c r="AR37" s="195"/>
      <c r="AS37" s="195"/>
      <c r="AT37" s="195"/>
      <c r="AU37" s="195"/>
      <c r="AV37" s="195"/>
      <c r="AW37" s="195"/>
      <c r="AX37" s="195"/>
      <c r="AY37" s="195"/>
      <c r="AZ37" s="195"/>
      <c r="BA37" s="195"/>
      <c r="BB37" s="195"/>
      <c r="BC37" s="195"/>
      <c r="BD37" s="195"/>
      <c r="BE37" s="195"/>
      <c r="BF37" s="195"/>
    </row>
    <row r="38" spans="2:58" ht="14.25" customHeight="1" thickBot="1" x14ac:dyDescent="0.25">
      <c r="B38" s="417"/>
      <c r="C38" s="214"/>
      <c r="D38" s="216" t="s">
        <v>484</v>
      </c>
      <c r="E38" s="227" t="s">
        <v>417</v>
      </c>
      <c r="F38" s="227">
        <v>8</v>
      </c>
      <c r="H38" s="427"/>
      <c r="I38" s="214"/>
      <c r="J38" s="216" t="s">
        <v>458</v>
      </c>
      <c r="K38" s="227" t="s">
        <v>443</v>
      </c>
      <c r="L38" s="227" t="s">
        <v>430</v>
      </c>
      <c r="N38" s="416" t="s">
        <v>542</v>
      </c>
      <c r="O38" s="214"/>
      <c r="P38" s="215" t="s">
        <v>16</v>
      </c>
      <c r="Q38" s="227">
        <v>5</v>
      </c>
      <c r="R38" s="227" t="s">
        <v>432</v>
      </c>
      <c r="T38" s="372"/>
      <c r="U38" s="345"/>
      <c r="V38" s="345"/>
      <c r="W38" s="345"/>
      <c r="X38" s="345"/>
      <c r="Y38" s="345"/>
      <c r="Z38" s="345"/>
      <c r="AA38" s="373"/>
      <c r="AB38" s="46"/>
      <c r="AC38" s="195">
        <f t="shared" si="0"/>
        <v>36</v>
      </c>
      <c r="AD38" s="198"/>
      <c r="AE38" s="197" t="str">
        <f>IF(AD38&lt;&gt;"",COUNTIF(AD$2:AD38,"y"),"")</f>
        <v/>
      </c>
      <c r="AF38" s="200" t="s">
        <v>308</v>
      </c>
      <c r="AG38" s="136" t="s">
        <v>309</v>
      </c>
      <c r="AH38" s="133" t="s">
        <v>306</v>
      </c>
      <c r="AI38" s="195"/>
      <c r="AJ38" s="195">
        <f t="shared" si="1"/>
        <v>36</v>
      </c>
      <c r="AK38" s="44"/>
      <c r="AL38" s="197" t="str">
        <f>IF(AK38&lt;&gt;"",COUNTIF(AK$2:AK38,"y"),"")</f>
        <v/>
      </c>
      <c r="AM38" s="165" t="s">
        <v>310</v>
      </c>
      <c r="AN38" s="167"/>
      <c r="AO38" s="167" t="s">
        <v>303</v>
      </c>
      <c r="AP38" s="195"/>
      <c r="AQ38" s="195"/>
      <c r="AR38" s="195"/>
      <c r="AS38" s="195"/>
      <c r="AT38" s="195"/>
      <c r="AU38" s="195"/>
      <c r="AV38" s="195"/>
      <c r="AW38" s="195"/>
      <c r="AX38" s="195"/>
      <c r="AY38" s="195"/>
      <c r="AZ38" s="195"/>
      <c r="BA38" s="195"/>
      <c r="BB38" s="195"/>
      <c r="BC38" s="195"/>
      <c r="BD38" s="195"/>
      <c r="BE38" s="195"/>
      <c r="BF38" s="195"/>
    </row>
    <row r="39" spans="2:58" ht="14.25" customHeight="1" thickBot="1" x14ac:dyDescent="0.25">
      <c r="B39" s="417"/>
      <c r="C39" s="214"/>
      <c r="D39" s="216" t="s">
        <v>485</v>
      </c>
      <c r="E39" s="227" t="s">
        <v>417</v>
      </c>
      <c r="F39" s="227">
        <v>9</v>
      </c>
      <c r="H39" s="427"/>
      <c r="I39" s="214"/>
      <c r="J39" s="235" t="s">
        <v>460</v>
      </c>
      <c r="K39" s="236" t="s">
        <v>443</v>
      </c>
      <c r="L39" s="236" t="s">
        <v>421</v>
      </c>
      <c r="N39" s="417"/>
      <c r="O39" s="214"/>
      <c r="P39" s="216" t="s">
        <v>17</v>
      </c>
      <c r="Q39" s="227">
        <v>5</v>
      </c>
      <c r="R39" s="227" t="s">
        <v>428</v>
      </c>
      <c r="T39" s="54"/>
      <c r="U39" s="59" t="s">
        <v>53</v>
      </c>
      <c r="V39" s="46"/>
      <c r="W39" s="60" t="s">
        <v>316</v>
      </c>
      <c r="X39" s="46"/>
      <c r="Y39" s="46"/>
      <c r="Z39" s="46"/>
      <c r="AA39" s="58"/>
      <c r="AB39" s="46"/>
      <c r="AC39" s="195">
        <f t="shared" si="0"/>
        <v>37</v>
      </c>
      <c r="AD39" s="198"/>
      <c r="AE39" s="197" t="str">
        <f>IF(AD39&lt;&gt;"",COUNTIF(AD$2:AD39,"y"),"")</f>
        <v/>
      </c>
      <c r="AF39" s="130" t="s">
        <v>312</v>
      </c>
      <c r="AG39" s="136" t="s">
        <v>313</v>
      </c>
      <c r="AH39" s="133" t="s">
        <v>306</v>
      </c>
      <c r="AI39" s="195"/>
      <c r="AJ39" s="195">
        <f t="shared" si="1"/>
        <v>37</v>
      </c>
      <c r="AK39" s="44"/>
      <c r="AL39" s="197" t="str">
        <f>IF(AK39&lt;&gt;"",COUNTIF(AK$2:AK39,"y"),"")</f>
        <v/>
      </c>
      <c r="AM39" s="165" t="s">
        <v>207</v>
      </c>
      <c r="AN39" s="167"/>
      <c r="AO39" s="167" t="s">
        <v>303</v>
      </c>
      <c r="AP39" s="195"/>
      <c r="AQ39" s="195"/>
      <c r="AR39" s="195"/>
      <c r="AS39" s="195"/>
      <c r="AT39" s="195"/>
      <c r="AU39" s="195"/>
      <c r="AV39" s="195"/>
      <c r="AW39" s="195"/>
      <c r="AX39" s="195"/>
      <c r="AY39" s="195"/>
      <c r="AZ39" s="195"/>
      <c r="BA39" s="195"/>
      <c r="BB39" s="195"/>
      <c r="BC39" s="195"/>
      <c r="BD39" s="195"/>
      <c r="BE39" s="195"/>
      <c r="BF39" s="195"/>
    </row>
    <row r="40" spans="2:58" ht="14.25" customHeight="1" thickBot="1" x14ac:dyDescent="0.25">
      <c r="B40" s="424" t="s">
        <v>468</v>
      </c>
      <c r="C40" s="214"/>
      <c r="D40" s="215" t="s">
        <v>540</v>
      </c>
      <c r="E40" s="227" t="s">
        <v>423</v>
      </c>
      <c r="F40" s="227" t="s">
        <v>428</v>
      </c>
      <c r="H40" s="427"/>
      <c r="I40" s="214"/>
      <c r="J40" s="216" t="s">
        <v>464</v>
      </c>
      <c r="K40" s="227" t="s">
        <v>443</v>
      </c>
      <c r="L40" s="227" t="s">
        <v>427</v>
      </c>
      <c r="N40" s="417"/>
      <c r="O40" s="214"/>
      <c r="P40" s="216" t="s">
        <v>18</v>
      </c>
      <c r="Q40" s="227">
        <v>5</v>
      </c>
      <c r="R40" s="227" t="s">
        <v>451</v>
      </c>
      <c r="T40" s="54"/>
      <c r="U40" s="59" t="s">
        <v>321</v>
      </c>
      <c r="V40" s="61"/>
      <c r="W40" s="50" t="s">
        <v>141</v>
      </c>
      <c r="X40" s="50" t="s">
        <v>322</v>
      </c>
      <c r="Y40" s="50" t="s">
        <v>323</v>
      </c>
      <c r="Z40" s="50" t="s">
        <v>324</v>
      </c>
      <c r="AA40" s="58"/>
      <c r="AB40" s="46"/>
      <c r="AC40" s="195">
        <f t="shared" si="0"/>
        <v>38</v>
      </c>
      <c r="AD40" s="198"/>
      <c r="AE40" s="197" t="str">
        <f>IF(AD40&lt;&gt;"",COUNTIF(AD$2:AD40,"y"),"")</f>
        <v/>
      </c>
      <c r="AF40" s="200" t="s">
        <v>314</v>
      </c>
      <c r="AG40" s="136" t="s">
        <v>315</v>
      </c>
      <c r="AH40" s="133" t="s">
        <v>306</v>
      </c>
      <c r="AI40" s="195"/>
      <c r="AJ40" s="195">
        <f t="shared" si="1"/>
        <v>38</v>
      </c>
      <c r="AK40" s="44"/>
      <c r="AL40" s="197" t="str">
        <f>IF(AK40&lt;&gt;"",COUNTIF(AK$2:AK40,"y"),"")</f>
        <v/>
      </c>
      <c r="AM40" s="165" t="s">
        <v>211</v>
      </c>
      <c r="AN40" s="167"/>
      <c r="AO40" s="167" t="s">
        <v>303</v>
      </c>
      <c r="AP40" s="195"/>
      <c r="AQ40" s="195"/>
      <c r="AR40" s="195"/>
      <c r="AS40" s="195"/>
      <c r="AT40" s="195"/>
      <c r="AU40" s="195"/>
      <c r="AV40" s="195"/>
      <c r="AW40" s="195"/>
      <c r="AX40" s="195"/>
      <c r="AY40" s="195"/>
      <c r="AZ40" s="195"/>
      <c r="BA40" s="195"/>
      <c r="BB40" s="195"/>
      <c r="BC40" s="195"/>
      <c r="BD40" s="195"/>
      <c r="BE40" s="195"/>
      <c r="BF40" s="195"/>
    </row>
    <row r="41" spans="2:58" ht="14.25" customHeight="1" thickBot="1" x14ac:dyDescent="0.25">
      <c r="B41" s="425"/>
      <c r="C41" s="214"/>
      <c r="D41" s="216" t="s">
        <v>40</v>
      </c>
      <c r="E41" s="227" t="s">
        <v>423</v>
      </c>
      <c r="F41" s="227" t="s">
        <v>431</v>
      </c>
      <c r="H41" s="427"/>
      <c r="I41" s="214"/>
      <c r="J41" s="235" t="s">
        <v>31</v>
      </c>
      <c r="K41" s="236" t="s">
        <v>443</v>
      </c>
      <c r="L41" s="236" t="s">
        <v>425</v>
      </c>
      <c r="N41" s="417"/>
      <c r="O41" s="214"/>
      <c r="P41" s="216" t="s">
        <v>63</v>
      </c>
      <c r="Q41" s="227">
        <v>5</v>
      </c>
      <c r="R41" s="227" t="s">
        <v>436</v>
      </c>
      <c r="T41" s="54"/>
      <c r="U41" s="148" t="s">
        <v>329</v>
      </c>
      <c r="V41" s="148"/>
      <c r="W41" s="148"/>
      <c r="X41" s="148"/>
      <c r="Y41" s="46"/>
      <c r="Z41" s="46"/>
      <c r="AA41" s="58"/>
      <c r="AB41" s="46"/>
      <c r="AC41" s="195">
        <f t="shared" si="0"/>
        <v>39</v>
      </c>
      <c r="AD41" s="198"/>
      <c r="AE41" s="197" t="str">
        <f>IF(AD41&lt;&gt;"",COUNTIF(AD$2:AD41,"y"),"")</f>
        <v/>
      </c>
      <c r="AF41" s="199" t="s">
        <v>317</v>
      </c>
      <c r="AG41" s="136" t="s">
        <v>318</v>
      </c>
      <c r="AH41" s="133" t="s">
        <v>306</v>
      </c>
      <c r="AI41" s="195"/>
      <c r="AJ41" s="195">
        <f t="shared" si="1"/>
        <v>39</v>
      </c>
      <c r="AK41" s="198"/>
      <c r="AL41" s="197" t="str">
        <f>IF(AK41&lt;&gt;"",COUNTIF(AK$2:AK41,"y"),"")</f>
        <v/>
      </c>
      <c r="AM41" s="165" t="s">
        <v>319</v>
      </c>
      <c r="AN41" s="167"/>
      <c r="AO41" s="167" t="s">
        <v>320</v>
      </c>
      <c r="AP41" s="195"/>
      <c r="AQ41" s="195"/>
      <c r="AR41" s="195"/>
      <c r="AS41" s="195"/>
      <c r="AT41" s="195"/>
      <c r="AU41" s="195"/>
      <c r="AV41" s="195"/>
      <c r="AW41" s="195"/>
      <c r="AX41" s="195"/>
      <c r="AY41" s="195"/>
      <c r="AZ41" s="195"/>
      <c r="BA41" s="195"/>
      <c r="BB41" s="195"/>
      <c r="BC41" s="195"/>
      <c r="BD41" s="195"/>
      <c r="BE41" s="195"/>
      <c r="BF41" s="195"/>
    </row>
    <row r="42" spans="2:58" ht="14.25" customHeight="1" thickBot="1" x14ac:dyDescent="0.25">
      <c r="B42" s="425"/>
      <c r="C42" s="214"/>
      <c r="D42" s="216" t="s">
        <v>536</v>
      </c>
      <c r="E42" s="227" t="s">
        <v>423</v>
      </c>
      <c r="F42" s="227" t="s">
        <v>429</v>
      </c>
      <c r="H42" s="428"/>
      <c r="I42" s="214"/>
      <c r="J42" s="218" t="s">
        <v>38</v>
      </c>
      <c r="K42" s="227" t="s">
        <v>443</v>
      </c>
      <c r="L42" s="227" t="s">
        <v>444</v>
      </c>
      <c r="N42" s="416" t="s">
        <v>544</v>
      </c>
      <c r="O42" s="214"/>
      <c r="P42" s="215" t="s">
        <v>527</v>
      </c>
      <c r="Q42" s="227">
        <v>6</v>
      </c>
      <c r="R42" s="227" t="s">
        <v>432</v>
      </c>
      <c r="T42" s="54"/>
      <c r="U42" s="59" t="s">
        <v>332</v>
      </c>
      <c r="V42" s="62">
        <v>1</v>
      </c>
      <c r="W42" s="163"/>
      <c r="X42" s="100"/>
      <c r="Y42" s="100"/>
      <c r="Z42" s="101"/>
      <c r="AA42" s="58"/>
      <c r="AB42" s="46"/>
      <c r="AC42" s="195">
        <f t="shared" si="0"/>
        <v>40</v>
      </c>
      <c r="AD42" s="198"/>
      <c r="AE42" s="197" t="str">
        <f>IF(AD42&lt;&gt;"",COUNTIF(AD$2:AD42,"y"),"")</f>
        <v/>
      </c>
      <c r="AF42" s="143" t="s">
        <v>325</v>
      </c>
      <c r="AG42" s="135" t="s">
        <v>326</v>
      </c>
      <c r="AH42" s="132" t="s">
        <v>327</v>
      </c>
      <c r="AI42" s="195"/>
      <c r="AJ42" s="195">
        <f t="shared" si="1"/>
        <v>40</v>
      </c>
      <c r="AK42" s="44"/>
      <c r="AL42" s="197" t="str">
        <f>IF(AK42&lt;&gt;"",COUNTIF(AK$2:AK42,"y"),"")</f>
        <v/>
      </c>
      <c r="AM42" s="166" t="s">
        <v>214</v>
      </c>
      <c r="AN42" s="167"/>
      <c r="AO42" s="167" t="s">
        <v>328</v>
      </c>
      <c r="AP42" s="195"/>
      <c r="AQ42" s="195"/>
      <c r="AR42" s="195"/>
      <c r="AS42" s="195"/>
      <c r="AT42" s="195"/>
      <c r="AU42" s="195"/>
      <c r="AV42" s="195"/>
      <c r="AW42" s="195"/>
      <c r="AX42" s="195"/>
      <c r="AY42" s="195"/>
      <c r="AZ42" s="195"/>
      <c r="BA42" s="195"/>
      <c r="BB42" s="195"/>
      <c r="BC42" s="195"/>
      <c r="BD42" s="195"/>
      <c r="BE42" s="195"/>
      <c r="BF42" s="195"/>
    </row>
    <row r="43" spans="2:58" ht="14.25" customHeight="1" thickBot="1" x14ac:dyDescent="0.25">
      <c r="B43" s="425"/>
      <c r="C43" s="214"/>
      <c r="D43" s="216" t="s">
        <v>535</v>
      </c>
      <c r="E43" s="227" t="s">
        <v>423</v>
      </c>
      <c r="F43" s="227" t="s">
        <v>437</v>
      </c>
      <c r="H43" s="416" t="s">
        <v>537</v>
      </c>
      <c r="I43" s="214"/>
      <c r="J43" s="215" t="s">
        <v>505</v>
      </c>
      <c r="K43" s="227" t="s">
        <v>430</v>
      </c>
      <c r="L43" s="227" t="s">
        <v>433</v>
      </c>
      <c r="N43" s="417"/>
      <c r="O43" s="214"/>
      <c r="P43" s="216" t="s">
        <v>21</v>
      </c>
      <c r="Q43" s="227">
        <v>6</v>
      </c>
      <c r="R43" s="227" t="s">
        <v>418</v>
      </c>
      <c r="T43" s="54"/>
      <c r="U43" s="59"/>
      <c r="V43" s="62">
        <v>2</v>
      </c>
      <c r="W43" s="95"/>
      <c r="X43" s="96"/>
      <c r="Y43" s="96"/>
      <c r="Z43" s="97"/>
      <c r="AA43" s="58"/>
      <c r="AB43" s="46"/>
      <c r="AC43" s="195">
        <f t="shared" si="0"/>
        <v>41</v>
      </c>
      <c r="AD43" s="44" t="s">
        <v>0</v>
      </c>
      <c r="AE43" s="197">
        <f>IF(AD43&lt;&gt;"",COUNTIF(AD$2:AD43,"y"),"")</f>
        <v>4</v>
      </c>
      <c r="AF43" s="200" t="s">
        <v>330</v>
      </c>
      <c r="AG43" s="136" t="s">
        <v>331</v>
      </c>
      <c r="AH43" s="133" t="s">
        <v>327</v>
      </c>
      <c r="AI43" s="195"/>
      <c r="AJ43" s="195">
        <f t="shared" si="1"/>
        <v>41</v>
      </c>
      <c r="AK43" s="44"/>
      <c r="AL43" s="197" t="str">
        <f>IF(AK43&lt;&gt;"",COUNTIF(AK$2:AK43,"y"),"")</f>
        <v/>
      </c>
      <c r="AM43" s="166" t="s">
        <v>218</v>
      </c>
      <c r="AN43" s="167"/>
      <c r="AO43" s="167" t="s">
        <v>328</v>
      </c>
      <c r="AP43" s="195"/>
      <c r="AQ43" s="195"/>
      <c r="AR43" s="195"/>
      <c r="AS43" s="195"/>
      <c r="AT43" s="195"/>
      <c r="AU43" s="195"/>
      <c r="AV43" s="195"/>
      <c r="AW43" s="195"/>
      <c r="AX43" s="195"/>
      <c r="AY43" s="195"/>
      <c r="AZ43" s="195"/>
      <c r="BA43" s="195"/>
      <c r="BB43" s="195"/>
      <c r="BC43" s="195"/>
      <c r="BD43" s="195"/>
      <c r="BE43" s="195"/>
      <c r="BF43" s="195"/>
    </row>
    <row r="44" spans="2:58" ht="14.25" customHeight="1" thickBot="1" x14ac:dyDescent="0.25">
      <c r="B44" s="425"/>
      <c r="C44" s="214"/>
      <c r="D44" s="237" t="s">
        <v>472</v>
      </c>
      <c r="E44" s="227" t="s">
        <v>423</v>
      </c>
      <c r="F44" s="227" t="s">
        <v>423</v>
      </c>
      <c r="H44" s="417"/>
      <c r="I44" s="214"/>
      <c r="J44" s="216" t="s">
        <v>506</v>
      </c>
      <c r="K44" s="227" t="s">
        <v>430</v>
      </c>
      <c r="L44" s="227" t="s">
        <v>437</v>
      </c>
      <c r="N44" s="417"/>
      <c r="O44" s="214"/>
      <c r="P44" s="216" t="s">
        <v>24</v>
      </c>
      <c r="Q44" s="227">
        <v>6</v>
      </c>
      <c r="R44" s="227" t="s">
        <v>428</v>
      </c>
      <c r="T44" s="54"/>
      <c r="U44" s="46"/>
      <c r="V44" s="62">
        <v>3</v>
      </c>
      <c r="W44" s="95"/>
      <c r="X44" s="96"/>
      <c r="Y44" s="96"/>
      <c r="Z44" s="97"/>
      <c r="AA44" s="58"/>
      <c r="AB44" s="46"/>
      <c r="AC44" s="195">
        <f t="shared" si="0"/>
        <v>42</v>
      </c>
      <c r="AD44" s="198"/>
      <c r="AE44" s="197" t="str">
        <f>IF(AD44&lt;&gt;"",COUNTIF(AD$2:AD44,"y"),"")</f>
        <v/>
      </c>
      <c r="AF44" s="199" t="s">
        <v>333</v>
      </c>
      <c r="AG44" s="136" t="s">
        <v>334</v>
      </c>
      <c r="AH44" s="133" t="s">
        <v>327</v>
      </c>
      <c r="AI44" s="195"/>
      <c r="AJ44" s="195">
        <f t="shared" si="1"/>
        <v>42</v>
      </c>
      <c r="AK44" s="198"/>
      <c r="AL44" s="197" t="str">
        <f>IF(AK44&lt;&gt;"",COUNTIF(AK$2:AK44,"y"),"")</f>
        <v/>
      </c>
      <c r="AM44" s="166" t="s">
        <v>335</v>
      </c>
      <c r="AN44" s="167"/>
      <c r="AO44" s="167" t="s">
        <v>336</v>
      </c>
      <c r="AP44" s="195"/>
      <c r="AQ44" s="195"/>
      <c r="AR44" s="195"/>
      <c r="AS44" s="195"/>
      <c r="AT44" s="195"/>
      <c r="AU44" s="195"/>
      <c r="AV44" s="195"/>
      <c r="AW44" s="195"/>
      <c r="AX44" s="195"/>
      <c r="AY44" s="195"/>
      <c r="AZ44" s="195"/>
      <c r="BA44" s="195"/>
      <c r="BB44" s="195"/>
      <c r="BC44" s="195"/>
      <c r="BD44" s="195"/>
      <c r="BE44" s="195"/>
      <c r="BF44" s="195"/>
    </row>
    <row r="45" spans="2:58" ht="14.25" customHeight="1" thickBot="1" x14ac:dyDescent="0.25">
      <c r="B45" s="425"/>
      <c r="C45" s="214"/>
      <c r="D45" s="235" t="s">
        <v>567</v>
      </c>
      <c r="E45" s="236" t="s">
        <v>423</v>
      </c>
      <c r="F45" s="236" t="s">
        <v>436</v>
      </c>
      <c r="H45" s="417"/>
      <c r="I45" s="214"/>
      <c r="J45" s="216" t="s">
        <v>507</v>
      </c>
      <c r="K45" s="227" t="s">
        <v>430</v>
      </c>
      <c r="L45" s="227" t="s">
        <v>417</v>
      </c>
      <c r="N45" s="417"/>
      <c r="O45" s="214"/>
      <c r="P45" s="216" t="s">
        <v>552</v>
      </c>
      <c r="Q45" s="227">
        <v>6</v>
      </c>
      <c r="R45" s="227" t="s">
        <v>431</v>
      </c>
      <c r="T45" s="54"/>
      <c r="U45" s="59"/>
      <c r="V45" s="62">
        <v>4</v>
      </c>
      <c r="W45" s="95"/>
      <c r="X45" s="96"/>
      <c r="Y45" s="96"/>
      <c r="Z45" s="97"/>
      <c r="AA45" s="58"/>
      <c r="AB45" s="46"/>
      <c r="AC45" s="195">
        <f t="shared" si="0"/>
        <v>43</v>
      </c>
      <c r="AD45" s="198"/>
      <c r="AE45" s="197" t="str">
        <f>IF(AD45&lt;&gt;"",COUNTIF(AD$2:AD45,"y"),"")</f>
        <v/>
      </c>
      <c r="AF45" s="199" t="s">
        <v>337</v>
      </c>
      <c r="AG45" s="136" t="s">
        <v>338</v>
      </c>
      <c r="AH45" s="133" t="s">
        <v>327</v>
      </c>
      <c r="AI45" s="195"/>
      <c r="AJ45" s="195">
        <f t="shared" si="1"/>
        <v>43</v>
      </c>
      <c r="AK45" s="198"/>
      <c r="AL45" s="197" t="str">
        <f>IF(AK45&lt;&gt;"",COUNTIF(AK$2:AK45,"y"),"")</f>
        <v/>
      </c>
      <c r="AM45" s="166" t="s">
        <v>339</v>
      </c>
      <c r="AN45" s="167"/>
      <c r="AO45" s="167" t="s">
        <v>340</v>
      </c>
      <c r="AP45" s="195"/>
      <c r="AQ45" s="195"/>
      <c r="AR45" s="195"/>
      <c r="AS45" s="195"/>
      <c r="AT45" s="195"/>
      <c r="AU45" s="195"/>
      <c r="AV45" s="195"/>
      <c r="AW45" s="195"/>
      <c r="AX45" s="195"/>
      <c r="AY45" s="195"/>
      <c r="AZ45" s="195"/>
      <c r="BA45" s="195"/>
      <c r="BB45" s="195"/>
      <c r="BC45" s="195"/>
      <c r="BD45" s="195"/>
      <c r="BE45" s="195"/>
      <c r="BF45" s="195"/>
    </row>
    <row r="46" spans="2:58" ht="14.25" customHeight="1" thickBot="1" x14ac:dyDescent="0.25">
      <c r="B46" s="425"/>
      <c r="C46" s="214"/>
      <c r="D46" s="216" t="s">
        <v>520</v>
      </c>
      <c r="E46" s="227" t="s">
        <v>423</v>
      </c>
      <c r="F46" s="227" t="s">
        <v>435</v>
      </c>
      <c r="H46" s="417"/>
      <c r="I46" s="214"/>
      <c r="J46" s="216" t="s">
        <v>508</v>
      </c>
      <c r="K46" s="227" t="s">
        <v>430</v>
      </c>
      <c r="L46" s="227" t="s">
        <v>424</v>
      </c>
      <c r="N46" s="417"/>
      <c r="O46" s="214"/>
      <c r="P46" s="216" t="s">
        <v>28</v>
      </c>
      <c r="Q46" s="227">
        <v>6</v>
      </c>
      <c r="R46" s="227" t="s">
        <v>429</v>
      </c>
      <c r="T46" s="54"/>
      <c r="U46" s="46"/>
      <c r="V46" s="62">
        <v>5</v>
      </c>
      <c r="W46" s="95"/>
      <c r="X46" s="96"/>
      <c r="Y46" s="96"/>
      <c r="Z46" s="97"/>
      <c r="AA46" s="58"/>
      <c r="AB46" s="46"/>
      <c r="AC46" s="195">
        <f t="shared" si="0"/>
        <v>44</v>
      </c>
      <c r="AD46" s="198"/>
      <c r="AE46" s="197" t="str">
        <f>IF(AD46&lt;&gt;"",COUNTIF(AD$2:AD46,"y"),"")</f>
        <v/>
      </c>
      <c r="AF46" s="200" t="s">
        <v>341</v>
      </c>
      <c r="AG46" s="136" t="s">
        <v>342</v>
      </c>
      <c r="AH46" s="133" t="s">
        <v>327</v>
      </c>
      <c r="AI46" s="195"/>
      <c r="AJ46" s="195">
        <f t="shared" si="1"/>
        <v>44</v>
      </c>
      <c r="AK46" s="198"/>
      <c r="AL46" s="197" t="str">
        <f>IF(AK46&lt;&gt;"",COUNTIF(AK$2:AK46,"y"),"")</f>
        <v/>
      </c>
      <c r="AM46" s="147" t="s">
        <v>343</v>
      </c>
      <c r="AN46" s="167"/>
      <c r="AO46" s="167" t="s">
        <v>340</v>
      </c>
      <c r="AP46" s="195"/>
      <c r="AQ46" s="195"/>
      <c r="AR46" s="195"/>
      <c r="AS46" s="90"/>
      <c r="AT46" s="92"/>
      <c r="AU46" s="90"/>
      <c r="AV46" s="90"/>
      <c r="AW46" s="39"/>
      <c r="AX46" s="86" t="s">
        <v>344</v>
      </c>
      <c r="AY46" s="103"/>
      <c r="AZ46" s="90"/>
      <c r="BA46" s="90"/>
      <c r="BB46" s="90"/>
      <c r="BC46" s="89"/>
      <c r="BD46" s="89"/>
      <c r="BE46" s="89"/>
      <c r="BF46" s="89"/>
    </row>
    <row r="47" spans="2:58" ht="14.25" customHeight="1" thickBot="1" x14ac:dyDescent="0.25">
      <c r="B47" s="425"/>
      <c r="C47" s="214"/>
      <c r="D47" s="216" t="s">
        <v>519</v>
      </c>
      <c r="E47" s="227" t="s">
        <v>423</v>
      </c>
      <c r="F47" s="227" t="s">
        <v>422</v>
      </c>
      <c r="H47" s="417"/>
      <c r="I47" s="214"/>
      <c r="J47" s="216" t="s">
        <v>42</v>
      </c>
      <c r="K47" s="227" t="s">
        <v>430</v>
      </c>
      <c r="L47" s="227" t="s">
        <v>430</v>
      </c>
      <c r="N47" s="417"/>
      <c r="O47" s="214"/>
      <c r="P47" s="216" t="s">
        <v>26</v>
      </c>
      <c r="Q47" s="227">
        <v>6</v>
      </c>
      <c r="R47" s="227" t="s">
        <v>433</v>
      </c>
      <c r="T47" s="54"/>
      <c r="U47" s="59"/>
      <c r="V47" s="62">
        <v>6</v>
      </c>
      <c r="W47" s="95"/>
      <c r="X47" s="96"/>
      <c r="Y47" s="96"/>
      <c r="Z47" s="97"/>
      <c r="AA47" s="58"/>
      <c r="AB47" s="46"/>
      <c r="AC47" s="195">
        <f>AC46+1</f>
        <v>45</v>
      </c>
      <c r="AD47" s="198"/>
      <c r="AE47" s="197" t="str">
        <f>IF(AD47&lt;&gt;"",COUNTIF(AD$2:AD47,"y"),"")</f>
        <v/>
      </c>
      <c r="AF47" s="144" t="s">
        <v>346</v>
      </c>
      <c r="AG47" s="137" t="s">
        <v>347</v>
      </c>
      <c r="AH47" s="134" t="s">
        <v>327</v>
      </c>
      <c r="AI47" s="195"/>
      <c r="AJ47" s="195">
        <f>AJ46+1</f>
        <v>45</v>
      </c>
      <c r="AK47" s="198"/>
      <c r="AL47" s="197" t="str">
        <f>IF(AK47&lt;&gt;"",COUNTIF(AK$2:AK47,"y"),"")</f>
        <v/>
      </c>
      <c r="AM47" s="166" t="s">
        <v>348</v>
      </c>
      <c r="AN47" s="167"/>
      <c r="AO47" s="167" t="s">
        <v>340</v>
      </c>
      <c r="AP47" s="195"/>
      <c r="AQ47" s="195"/>
      <c r="AR47" s="195"/>
      <c r="AS47" s="90"/>
      <c r="AT47" s="92"/>
      <c r="AU47" s="90"/>
      <c r="AV47" s="90"/>
      <c r="AW47" s="90"/>
      <c r="AX47" s="90"/>
      <c r="AY47" s="90"/>
      <c r="AZ47" s="90"/>
      <c r="BA47" s="90"/>
      <c r="BB47" s="90"/>
      <c r="BC47" s="89"/>
      <c r="BD47" s="89"/>
      <c r="BE47" s="89"/>
      <c r="BF47" s="89"/>
    </row>
    <row r="48" spans="2:58" ht="14.25" customHeight="1" thickBot="1" x14ac:dyDescent="0.25">
      <c r="B48" s="425"/>
      <c r="C48" s="214"/>
      <c r="D48" s="241" t="s">
        <v>571</v>
      </c>
      <c r="E48" s="227" t="s">
        <v>423</v>
      </c>
      <c r="F48" s="227" t="s">
        <v>421</v>
      </c>
      <c r="H48" s="417"/>
      <c r="I48" s="214"/>
      <c r="J48" s="216" t="s">
        <v>509</v>
      </c>
      <c r="K48" s="227" t="s">
        <v>430</v>
      </c>
      <c r="L48" s="227" t="s">
        <v>421</v>
      </c>
      <c r="N48" s="417"/>
      <c r="O48" s="214"/>
      <c r="P48" s="216" t="s">
        <v>29</v>
      </c>
      <c r="Q48" s="227">
        <v>6</v>
      </c>
      <c r="R48" s="227" t="s">
        <v>417</v>
      </c>
      <c r="T48" s="54"/>
      <c r="U48" s="59"/>
      <c r="V48" s="62">
        <v>7</v>
      </c>
      <c r="W48" s="170"/>
      <c r="X48" s="96"/>
      <c r="Y48" s="96"/>
      <c r="Z48" s="97"/>
      <c r="AA48" s="58"/>
      <c r="AB48" s="46"/>
      <c r="AC48" s="195">
        <f t="shared" si="0"/>
        <v>46</v>
      </c>
      <c r="AD48" s="44"/>
      <c r="AE48" s="197" t="str">
        <f>IF(AD48&lt;&gt;"",COUNTIF(AD$2:AD48,"y"),"")</f>
        <v/>
      </c>
      <c r="AF48" s="202" t="s">
        <v>249</v>
      </c>
      <c r="AG48" s="135" t="s">
        <v>349</v>
      </c>
      <c r="AH48" s="132" t="s">
        <v>41</v>
      </c>
      <c r="AI48" s="195"/>
      <c r="AJ48" s="195">
        <f t="shared" si="1"/>
        <v>46</v>
      </c>
      <c r="AK48" s="198"/>
      <c r="AL48" s="197" t="str">
        <f>IF(AK48&lt;&gt;"",COUNTIF(AK$2:AK48,"y"),"")</f>
        <v/>
      </c>
      <c r="AM48" s="166" t="s">
        <v>350</v>
      </c>
      <c r="AN48" s="167"/>
      <c r="AO48" s="167" t="s">
        <v>351</v>
      </c>
      <c r="AP48" s="195"/>
      <c r="AQ48" s="195"/>
      <c r="AR48" s="195"/>
      <c r="AS48" s="90"/>
      <c r="AT48" s="92"/>
      <c r="AU48" s="90"/>
      <c r="AV48" s="90"/>
      <c r="AW48" s="90"/>
      <c r="AX48" s="90"/>
      <c r="AY48" s="90"/>
      <c r="AZ48" s="90"/>
      <c r="BA48" s="90"/>
      <c r="BB48" s="90"/>
      <c r="BC48" s="89"/>
      <c r="BD48" s="89"/>
      <c r="BE48" s="89"/>
      <c r="BF48" s="89"/>
    </row>
    <row r="49" spans="2:58" ht="14.25" customHeight="1" thickBot="1" x14ac:dyDescent="0.25">
      <c r="B49" s="425"/>
      <c r="C49" s="214"/>
      <c r="D49" s="216" t="s">
        <v>534</v>
      </c>
      <c r="E49" s="227" t="s">
        <v>423</v>
      </c>
      <c r="F49" s="227" t="s">
        <v>444</v>
      </c>
      <c r="H49" s="417"/>
      <c r="I49" s="214"/>
      <c r="J49" s="216" t="s">
        <v>510</v>
      </c>
      <c r="K49" s="227" t="s">
        <v>430</v>
      </c>
      <c r="L49" s="227" t="s">
        <v>427</v>
      </c>
      <c r="N49" s="417"/>
      <c r="O49" s="214"/>
      <c r="P49" s="216" t="s">
        <v>526</v>
      </c>
      <c r="Q49" s="227">
        <v>6</v>
      </c>
      <c r="R49" s="227" t="s">
        <v>423</v>
      </c>
      <c r="T49" s="54"/>
      <c r="U49" s="59" t="s">
        <v>372</v>
      </c>
      <c r="V49" s="114"/>
      <c r="W49" s="177"/>
      <c r="X49" s="46"/>
      <c r="Y49" s="46"/>
      <c r="Z49" s="58"/>
      <c r="AA49" s="58"/>
      <c r="AB49" s="46"/>
      <c r="AC49" s="195">
        <f>AC48+1</f>
        <v>47</v>
      </c>
      <c r="AD49" s="198"/>
      <c r="AE49" s="197" t="str">
        <f>IF(AD49&lt;&gt;"",COUNTIF(AD$2:AD49,"y"),"")</f>
        <v/>
      </c>
      <c r="AF49" s="199" t="s">
        <v>352</v>
      </c>
      <c r="AG49" s="136" t="s">
        <v>353</v>
      </c>
      <c r="AH49" s="133" t="s">
        <v>41</v>
      </c>
      <c r="AI49" s="195"/>
      <c r="AJ49" s="195">
        <f>AJ48+1</f>
        <v>47</v>
      </c>
      <c r="AK49" s="198"/>
      <c r="AL49" s="197" t="str">
        <f>IF(AK49&lt;&gt;"",COUNTIF(AK$2:AK49,"y"),"")</f>
        <v/>
      </c>
      <c r="AM49" s="166" t="s">
        <v>354</v>
      </c>
      <c r="AN49" s="167"/>
      <c r="AO49" s="167" t="s">
        <v>355</v>
      </c>
      <c r="AP49" s="195"/>
      <c r="AQ49" s="195"/>
      <c r="AR49" s="195"/>
      <c r="AS49" s="90"/>
      <c r="AT49" s="92"/>
      <c r="AU49" s="90"/>
      <c r="AV49" s="90"/>
      <c r="AW49" s="90"/>
      <c r="AX49" s="90"/>
      <c r="AY49" s="90"/>
      <c r="AZ49" s="90"/>
      <c r="BA49" s="90"/>
      <c r="BB49" s="90"/>
      <c r="BC49" s="89"/>
      <c r="BD49" s="89"/>
      <c r="BE49" s="89"/>
      <c r="BF49" s="89"/>
    </row>
    <row r="50" spans="2:58" ht="14.25" customHeight="1" thickBot="1" x14ac:dyDescent="0.25">
      <c r="B50" s="416" t="s">
        <v>495</v>
      </c>
      <c r="C50" s="214"/>
      <c r="D50" s="215" t="s">
        <v>496</v>
      </c>
      <c r="E50" s="227" t="s">
        <v>420</v>
      </c>
      <c r="F50" s="227" t="s">
        <v>426</v>
      </c>
      <c r="H50" s="416" t="s">
        <v>58</v>
      </c>
      <c r="I50" s="214"/>
      <c r="J50" s="215" t="s">
        <v>75</v>
      </c>
      <c r="K50" s="227" t="s">
        <v>427</v>
      </c>
      <c r="L50" s="227" t="s">
        <v>432</v>
      </c>
      <c r="N50" s="417"/>
      <c r="O50" s="214"/>
      <c r="P50" s="216" t="s">
        <v>60</v>
      </c>
      <c r="Q50" s="227">
        <v>6</v>
      </c>
      <c r="R50" s="227" t="s">
        <v>434</v>
      </c>
      <c r="T50" s="54"/>
      <c r="U50" s="59"/>
      <c r="V50" s="62"/>
      <c r="W50" s="172"/>
      <c r="X50" s="98"/>
      <c r="Y50" s="98"/>
      <c r="Z50" s="99"/>
      <c r="AA50" s="58"/>
      <c r="AB50" s="46"/>
      <c r="AC50" s="195">
        <f t="shared" si="0"/>
        <v>48</v>
      </c>
      <c r="AD50" s="44"/>
      <c r="AE50" s="197" t="str">
        <f>IF(AD50&lt;&gt;"",COUNTIF(AD$2:AD50,"y"),"")</f>
        <v/>
      </c>
      <c r="AF50" s="199" t="s">
        <v>253</v>
      </c>
      <c r="AG50" s="136" t="s">
        <v>356</v>
      </c>
      <c r="AH50" s="133" t="s">
        <v>41</v>
      </c>
      <c r="AI50" s="195"/>
      <c r="AJ50" s="195">
        <f t="shared" si="1"/>
        <v>48</v>
      </c>
      <c r="AK50" s="198"/>
      <c r="AL50" s="197" t="str">
        <f>IF(AK50&lt;&gt;"",COUNTIF(AK$2:AK50,"y"),"")</f>
        <v/>
      </c>
      <c r="AM50" s="166" t="s">
        <v>357</v>
      </c>
      <c r="AN50" s="167"/>
      <c r="AO50" s="167" t="s">
        <v>358</v>
      </c>
      <c r="AP50" s="195"/>
      <c r="AQ50" s="195"/>
      <c r="AR50" s="195"/>
      <c r="AS50" s="90"/>
      <c r="AT50" s="92"/>
      <c r="AU50" s="90"/>
      <c r="AV50" s="90"/>
      <c r="AW50" s="90"/>
      <c r="AX50" s="90"/>
      <c r="AY50" s="90"/>
      <c r="AZ50" s="90"/>
      <c r="BA50" s="90"/>
      <c r="BB50" s="90"/>
      <c r="BC50" s="89"/>
      <c r="BD50" s="89"/>
      <c r="BE50" s="89"/>
      <c r="BF50" s="89"/>
    </row>
    <row r="51" spans="2:58" ht="14.25" customHeight="1" thickBot="1" x14ac:dyDescent="0.25">
      <c r="B51" s="417"/>
      <c r="C51" s="214"/>
      <c r="D51" s="216" t="s">
        <v>497</v>
      </c>
      <c r="E51" s="227" t="s">
        <v>420</v>
      </c>
      <c r="F51" s="227" t="s">
        <v>424</v>
      </c>
      <c r="H51" s="417"/>
      <c r="I51" s="214"/>
      <c r="J51" s="216" t="s">
        <v>440</v>
      </c>
      <c r="K51" s="227" t="s">
        <v>427</v>
      </c>
      <c r="L51" s="227" t="s">
        <v>418</v>
      </c>
      <c r="N51" s="417"/>
      <c r="O51" s="214"/>
      <c r="P51" s="216" t="s">
        <v>453</v>
      </c>
      <c r="Q51" s="227">
        <v>6</v>
      </c>
      <c r="R51" s="227" t="s">
        <v>443</v>
      </c>
      <c r="T51" s="54"/>
      <c r="U51" s="59" t="s">
        <v>378</v>
      </c>
      <c r="V51" s="62"/>
      <c r="W51" s="46"/>
      <c r="X51" s="46"/>
      <c r="Y51" s="46"/>
      <c r="Z51" s="46"/>
      <c r="AA51" s="58"/>
      <c r="AB51" s="46"/>
      <c r="AC51" s="195">
        <f t="shared" si="0"/>
        <v>49</v>
      </c>
      <c r="AD51" s="44"/>
      <c r="AE51" s="197" t="str">
        <f>IF(AD51&lt;&gt;"",COUNTIF(AD$2:AD51,"y"),"")</f>
        <v/>
      </c>
      <c r="AF51" s="199" t="s">
        <v>257</v>
      </c>
      <c r="AG51" s="136" t="s">
        <v>359</v>
      </c>
      <c r="AH51" s="133" t="s">
        <v>41</v>
      </c>
      <c r="AI51" s="195"/>
      <c r="AJ51" s="195">
        <f t="shared" si="1"/>
        <v>49</v>
      </c>
      <c r="AK51" s="198"/>
      <c r="AL51" s="197" t="str">
        <f>IF(AK51&lt;&gt;"",COUNTIF(AK$2:AK51,"y"),"")</f>
        <v/>
      </c>
      <c r="AM51" s="166" t="s">
        <v>360</v>
      </c>
      <c r="AN51" s="167"/>
      <c r="AO51" s="167" t="s">
        <v>358</v>
      </c>
      <c r="AP51" s="195"/>
      <c r="AQ51" s="195"/>
      <c r="AR51" s="195"/>
      <c r="AS51" s="89"/>
      <c r="AT51" s="91"/>
      <c r="AU51" s="89"/>
      <c r="AV51" s="89"/>
      <c r="AW51" s="89"/>
      <c r="AX51" s="89"/>
      <c r="AY51" s="89"/>
      <c r="AZ51" s="89"/>
      <c r="BA51" s="89"/>
      <c r="BB51" s="89"/>
      <c r="BC51" s="89"/>
      <c r="BD51" s="89"/>
      <c r="BE51" s="89"/>
      <c r="BF51" s="89"/>
    </row>
    <row r="52" spans="2:58" ht="14.25" customHeight="1" thickBot="1" x14ac:dyDescent="0.25">
      <c r="B52" s="417"/>
      <c r="C52" s="214"/>
      <c r="D52" s="216" t="s">
        <v>498</v>
      </c>
      <c r="E52" s="227" t="s">
        <v>420</v>
      </c>
      <c r="F52" s="227" t="s">
        <v>423</v>
      </c>
      <c r="H52" s="417"/>
      <c r="I52" s="214"/>
      <c r="J52" s="245" t="s">
        <v>72</v>
      </c>
      <c r="K52" s="227" t="s">
        <v>427</v>
      </c>
      <c r="L52" s="227" t="s">
        <v>428</v>
      </c>
      <c r="N52" s="417"/>
      <c r="O52" s="214"/>
      <c r="P52" s="216" t="s">
        <v>554</v>
      </c>
      <c r="Q52" s="227">
        <v>6</v>
      </c>
      <c r="R52" s="227" t="s">
        <v>420</v>
      </c>
      <c r="T52" s="52"/>
      <c r="U52" s="59" t="s">
        <v>381</v>
      </c>
      <c r="V52" s="62">
        <v>2</v>
      </c>
      <c r="W52" s="102" t="s">
        <v>382</v>
      </c>
      <c r="X52" s="96"/>
      <c r="Y52" s="96"/>
      <c r="Z52" s="96"/>
      <c r="AA52" s="58"/>
      <c r="AB52" s="46"/>
      <c r="AC52" s="195">
        <f t="shared" si="0"/>
        <v>50</v>
      </c>
      <c r="AD52" s="198"/>
      <c r="AE52" s="197" t="str">
        <f>IF(AD52&lt;&gt;"",COUNTIF(AD$2:AD52,"y"),"")</f>
        <v/>
      </c>
      <c r="AF52" s="201" t="s">
        <v>361</v>
      </c>
      <c r="AG52" s="137" t="s">
        <v>362</v>
      </c>
      <c r="AH52" s="134" t="s">
        <v>41</v>
      </c>
      <c r="AI52" s="195"/>
      <c r="AJ52" s="195">
        <f t="shared" si="1"/>
        <v>50</v>
      </c>
      <c r="AK52" s="198"/>
      <c r="AL52" s="197" t="str">
        <f>IF(AK52&lt;&gt;"",COUNTIF(AK$2:AK52,"y"),"")</f>
        <v/>
      </c>
      <c r="AM52" s="166" t="s">
        <v>363</v>
      </c>
      <c r="AN52" s="167"/>
      <c r="AO52" s="167" t="s">
        <v>364</v>
      </c>
      <c r="AP52" s="195"/>
      <c r="AQ52" s="195"/>
      <c r="AR52" s="195"/>
      <c r="AS52" s="89"/>
      <c r="AT52" s="91"/>
      <c r="AU52" s="89"/>
      <c r="AV52" s="89"/>
      <c r="AW52" s="89"/>
      <c r="AX52" s="89"/>
      <c r="AY52" s="89"/>
      <c r="AZ52" s="89"/>
      <c r="BA52" s="89"/>
      <c r="BB52" s="89"/>
      <c r="BC52" s="89"/>
      <c r="BD52" s="89"/>
      <c r="BE52" s="89"/>
      <c r="BF52" s="89"/>
    </row>
    <row r="53" spans="2:58" ht="14.25" customHeight="1" thickBot="1" x14ac:dyDescent="0.25">
      <c r="B53" s="417"/>
      <c r="C53" s="214"/>
      <c r="D53" s="216" t="s">
        <v>500</v>
      </c>
      <c r="E53" s="227" t="s">
        <v>420</v>
      </c>
      <c r="F53" s="227" t="s">
        <v>420</v>
      </c>
      <c r="H53" s="417"/>
      <c r="I53" s="214"/>
      <c r="J53" s="216" t="s">
        <v>579</v>
      </c>
      <c r="K53" s="227" t="s">
        <v>427</v>
      </c>
      <c r="L53" s="227" t="s">
        <v>431</v>
      </c>
      <c r="N53" s="417"/>
      <c r="O53" s="214"/>
      <c r="P53" s="216" t="s">
        <v>553</v>
      </c>
      <c r="Q53" s="227">
        <v>6</v>
      </c>
      <c r="R53" s="227" t="s">
        <v>427</v>
      </c>
      <c r="T53" s="63"/>
      <c r="U53" s="64"/>
      <c r="V53" s="65">
        <v>3</v>
      </c>
      <c r="W53" s="98" t="s">
        <v>384</v>
      </c>
      <c r="X53" s="98"/>
      <c r="Y53" s="98"/>
      <c r="Z53" s="98"/>
      <c r="AA53" s="57"/>
      <c r="AB53" s="46"/>
      <c r="AC53" s="195">
        <f t="shared" si="0"/>
        <v>51</v>
      </c>
      <c r="AD53" s="198"/>
      <c r="AE53" s="197" t="str">
        <f>IF(AD53&lt;&gt;"",COUNTIF(AD$2:AD53,"y"),"")</f>
        <v/>
      </c>
      <c r="AF53" s="200" t="s">
        <v>365</v>
      </c>
      <c r="AG53" s="136" t="s">
        <v>366</v>
      </c>
      <c r="AH53" s="133" t="s">
        <v>367</v>
      </c>
      <c r="AI53" s="195"/>
      <c r="AJ53" s="195">
        <f t="shared" si="1"/>
        <v>51</v>
      </c>
      <c r="AK53" s="198"/>
      <c r="AL53" s="197" t="str">
        <f>IF(AK53&lt;&gt;"",COUNTIF(AK$2:AK53,"y"),"")</f>
        <v/>
      </c>
      <c r="AM53" s="166" t="s">
        <v>368</v>
      </c>
      <c r="AN53" s="167"/>
      <c r="AO53" s="167" t="s">
        <v>58</v>
      </c>
      <c r="AP53" s="195"/>
      <c r="AQ53" s="195"/>
      <c r="AR53" s="195"/>
      <c r="AS53" s="89"/>
      <c r="AT53" s="91"/>
      <c r="AU53" s="89"/>
      <c r="AV53" s="89"/>
      <c r="AW53" s="89"/>
      <c r="AX53" s="89"/>
      <c r="AY53" s="89"/>
      <c r="AZ53" s="89"/>
      <c r="BA53" s="89"/>
      <c r="BB53" s="89"/>
      <c r="BC53" s="89"/>
      <c r="BD53" s="89"/>
      <c r="BE53" s="89"/>
      <c r="BF53" s="89"/>
    </row>
    <row r="54" spans="2:58" ht="14.25" customHeight="1" thickBot="1" x14ac:dyDescent="0.25">
      <c r="B54" s="417"/>
      <c r="C54" s="214"/>
      <c r="D54" s="216" t="s">
        <v>502</v>
      </c>
      <c r="E54" s="227" t="s">
        <v>420</v>
      </c>
      <c r="F54" s="227" t="s">
        <v>422</v>
      </c>
      <c r="H54" s="417"/>
      <c r="I54" s="214"/>
      <c r="J54" s="237" t="s">
        <v>73</v>
      </c>
      <c r="K54" s="227" t="s">
        <v>427</v>
      </c>
      <c r="L54" s="227" t="s">
        <v>429</v>
      </c>
      <c r="N54" s="418"/>
      <c r="O54" s="214"/>
      <c r="P54" s="218" t="s">
        <v>555</v>
      </c>
      <c r="Q54" s="227">
        <v>6</v>
      </c>
      <c r="R54" s="227" t="s">
        <v>425</v>
      </c>
      <c r="T54" s="60"/>
      <c r="U54" s="59"/>
      <c r="V54" s="62"/>
      <c r="W54" s="96"/>
      <c r="X54" s="96"/>
      <c r="Y54" s="96"/>
      <c r="Z54" s="96"/>
      <c r="AA54" s="46"/>
      <c r="AB54" s="46"/>
      <c r="AC54" s="195">
        <f t="shared" si="0"/>
        <v>52</v>
      </c>
      <c r="AD54" s="198"/>
      <c r="AE54" s="197" t="str">
        <f>IF(AD54&lt;&gt;"",COUNTIF(AD$2:AD54,"y"),"")</f>
        <v/>
      </c>
      <c r="AF54" s="199" t="s">
        <v>369</v>
      </c>
      <c r="AG54" s="136" t="s">
        <v>370</v>
      </c>
      <c r="AH54" s="133" t="s">
        <v>367</v>
      </c>
      <c r="AI54" s="195"/>
      <c r="AJ54" s="195">
        <f t="shared" si="1"/>
        <v>52</v>
      </c>
      <c r="AK54" s="198"/>
      <c r="AL54" s="197" t="str">
        <f>IF(AK54&lt;&gt;"",COUNTIF(AK$2:AK54,"y"),"")</f>
        <v/>
      </c>
      <c r="AM54" s="166" t="s">
        <v>371</v>
      </c>
      <c r="AN54" s="167"/>
      <c r="AO54" s="167" t="s">
        <v>58</v>
      </c>
      <c r="AP54" s="195"/>
      <c r="AQ54" s="195"/>
      <c r="AR54" s="195"/>
      <c r="AS54" s="89"/>
      <c r="AT54" s="91"/>
      <c r="AU54" s="89"/>
      <c r="AV54" s="89"/>
      <c r="AW54" s="89"/>
      <c r="AX54" s="89"/>
      <c r="AY54" s="89"/>
      <c r="AZ54" s="89"/>
      <c r="BA54" s="89"/>
      <c r="BB54" s="89"/>
      <c r="BC54" s="89"/>
      <c r="BD54" s="89"/>
      <c r="BE54" s="89"/>
      <c r="BF54" s="89"/>
    </row>
    <row r="55" spans="2:58" ht="14.25" customHeight="1" thickBot="1" x14ac:dyDescent="0.25">
      <c r="B55" s="417"/>
      <c r="C55" s="214"/>
      <c r="D55" s="216" t="s">
        <v>419</v>
      </c>
      <c r="E55" s="227" t="s">
        <v>420</v>
      </c>
      <c r="F55" s="227" t="s">
        <v>421</v>
      </c>
      <c r="H55" s="417"/>
      <c r="I55" s="214"/>
      <c r="J55" s="216" t="s">
        <v>52</v>
      </c>
      <c r="K55" s="227" t="s">
        <v>427</v>
      </c>
      <c r="L55" s="227" t="s">
        <v>433</v>
      </c>
      <c r="N55" s="440" t="s">
        <v>547</v>
      </c>
      <c r="O55" s="440"/>
      <c r="P55" s="440"/>
      <c r="Q55" s="440"/>
      <c r="R55" s="440"/>
      <c r="T55" s="60"/>
      <c r="U55" s="46"/>
      <c r="V55" s="46"/>
      <c r="W55" s="46"/>
      <c r="X55" s="46"/>
      <c r="Y55" s="46"/>
      <c r="Z55" s="46"/>
      <c r="AA55" s="46"/>
      <c r="AB55" s="46"/>
      <c r="AC55" s="195">
        <f t="shared" si="0"/>
        <v>53</v>
      </c>
      <c r="AD55" s="198"/>
      <c r="AE55" s="197" t="str">
        <f>IF(AD55&lt;&gt;"",COUNTIF(AD$2:AD55,"y"),"")</f>
        <v/>
      </c>
      <c r="AF55" s="199" t="s">
        <v>373</v>
      </c>
      <c r="AG55" s="136" t="s">
        <v>374</v>
      </c>
      <c r="AH55" s="133" t="s">
        <v>367</v>
      </c>
      <c r="AI55" s="195"/>
      <c r="AJ55" s="195">
        <f t="shared" si="1"/>
        <v>53</v>
      </c>
      <c r="AK55" s="44" t="s">
        <v>0</v>
      </c>
      <c r="AL55" s="197">
        <f>IF(AK55&lt;&gt;"",COUNTIF(AK$2:AK55,"y"),"")</f>
        <v>7</v>
      </c>
      <c r="AM55" s="166" t="s">
        <v>222</v>
      </c>
      <c r="AN55" s="167"/>
      <c r="AO55" s="167" t="s">
        <v>58</v>
      </c>
      <c r="AP55" s="195"/>
      <c r="AQ55" s="195"/>
      <c r="AR55" s="195"/>
      <c r="AS55" s="89"/>
      <c r="AT55" s="91"/>
      <c r="AU55" s="89"/>
      <c r="AV55" s="89"/>
      <c r="AW55" s="89"/>
      <c r="AX55" s="89"/>
      <c r="AY55" s="89"/>
      <c r="AZ55" s="89"/>
      <c r="BA55" s="89"/>
      <c r="BB55" s="89"/>
      <c r="BC55" s="89"/>
      <c r="BD55" s="89"/>
      <c r="BE55" s="89"/>
      <c r="BF55" s="89"/>
    </row>
    <row r="56" spans="2:58" ht="14.25" customHeight="1" thickBot="1" x14ac:dyDescent="0.3">
      <c r="B56" s="417"/>
      <c r="C56" s="214"/>
      <c r="D56" s="216" t="s">
        <v>503</v>
      </c>
      <c r="E56" s="227" t="s">
        <v>420</v>
      </c>
      <c r="F56" s="227" t="s">
        <v>427</v>
      </c>
      <c r="H56" s="417"/>
      <c r="I56" s="214"/>
      <c r="J56" s="242" t="s">
        <v>74</v>
      </c>
      <c r="K56" s="227" t="s">
        <v>427</v>
      </c>
      <c r="L56" s="227" t="s">
        <v>435</v>
      </c>
      <c r="N56" s="441"/>
      <c r="O56" s="442"/>
      <c r="P56" s="442"/>
      <c r="Q56" s="442"/>
      <c r="R56" s="443"/>
      <c r="T56" s="224" t="s">
        <v>141</v>
      </c>
      <c r="U56" s="149"/>
      <c r="V56" s="46"/>
      <c r="W56" s="59" t="s">
        <v>546</v>
      </c>
      <c r="X56" s="222"/>
      <c r="Y56" s="434"/>
      <c r="Z56" s="435"/>
      <c r="AA56" s="436"/>
      <c r="AB56" s="46"/>
      <c r="AC56" s="195">
        <f t="shared" si="0"/>
        <v>54</v>
      </c>
      <c r="AD56" s="198"/>
      <c r="AE56" s="197" t="str">
        <f>IF(AD56&lt;&gt;"",COUNTIF(AD$2:AD56,"y"),"")</f>
        <v/>
      </c>
      <c r="AF56" s="201" t="s">
        <v>375</v>
      </c>
      <c r="AG56" s="137" t="s">
        <v>376</v>
      </c>
      <c r="AH56" s="134" t="s">
        <v>367</v>
      </c>
      <c r="AI56" s="195"/>
      <c r="AJ56" s="195">
        <f t="shared" si="1"/>
        <v>54</v>
      </c>
      <c r="AK56" s="198"/>
      <c r="AL56" s="197" t="str">
        <f>IF(AK56&lt;&gt;"",COUNTIF(AK$2:AK56,"y"),"")</f>
        <v/>
      </c>
      <c r="AM56" s="166" t="s">
        <v>377</v>
      </c>
      <c r="AN56" s="167"/>
      <c r="AO56" s="167" t="s">
        <v>58</v>
      </c>
      <c r="AP56" s="195"/>
      <c r="AQ56" s="195"/>
      <c r="AR56" s="195"/>
      <c r="AS56" s="89"/>
      <c r="AT56" s="91"/>
      <c r="AU56" s="89"/>
      <c r="AV56" s="89"/>
      <c r="AW56" s="89"/>
      <c r="AX56" s="89"/>
      <c r="AY56" s="89"/>
      <c r="AZ56" s="89"/>
      <c r="BA56" s="89"/>
      <c r="BB56" s="89"/>
      <c r="BC56" s="89"/>
      <c r="BD56" s="89"/>
      <c r="BE56" s="89"/>
      <c r="BF56" s="89"/>
    </row>
    <row r="57" spans="2:58" ht="14.25" customHeight="1" thickBot="1" x14ac:dyDescent="0.3">
      <c r="B57" s="418"/>
      <c r="C57" s="214"/>
      <c r="D57" s="218" t="s">
        <v>504</v>
      </c>
      <c r="E57" s="227" t="s">
        <v>420</v>
      </c>
      <c r="F57" s="227" t="s">
        <v>425</v>
      </c>
      <c r="H57" s="418"/>
      <c r="I57" s="214"/>
      <c r="J57" s="218" t="s">
        <v>442</v>
      </c>
      <c r="K57" s="227" t="s">
        <v>427</v>
      </c>
      <c r="L57" s="227" t="s">
        <v>430</v>
      </c>
      <c r="N57" s="431" t="s">
        <v>545</v>
      </c>
      <c r="O57" s="432"/>
      <c r="P57" s="432"/>
      <c r="Q57" s="432"/>
      <c r="R57" s="433"/>
      <c r="T57" s="224" t="s">
        <v>143</v>
      </c>
      <c r="U57" s="115"/>
      <c r="V57" s="175"/>
      <c r="W57" s="46"/>
      <c r="X57" s="223"/>
      <c r="Y57" s="437"/>
      <c r="Z57" s="438"/>
      <c r="AA57" s="439"/>
      <c r="AB57" s="46"/>
      <c r="AC57" s="195">
        <f t="shared" si="0"/>
        <v>55</v>
      </c>
      <c r="AD57" s="44" t="s">
        <v>0</v>
      </c>
      <c r="AE57" s="197">
        <f>IF(AD57&lt;&gt;"",COUNTIF(AD$2:AD57,"y"),"")</f>
        <v>5</v>
      </c>
      <c r="AF57" s="196" t="s">
        <v>379</v>
      </c>
      <c r="AG57" s="35"/>
      <c r="AH57" s="195" t="s">
        <v>380</v>
      </c>
      <c r="AI57" s="195"/>
      <c r="AJ57" s="195">
        <f t="shared" si="1"/>
        <v>55</v>
      </c>
      <c r="AK57" s="198"/>
      <c r="AL57" s="197" t="str">
        <f>IF(AK57&lt;&gt;"",COUNTIF(AK$2:AK57,"y"),"")</f>
        <v/>
      </c>
      <c r="AM57" s="166" t="s">
        <v>222</v>
      </c>
      <c r="AN57" s="167"/>
      <c r="AO57" s="167" t="s">
        <v>58</v>
      </c>
      <c r="AP57" s="195"/>
      <c r="AQ57" s="195"/>
      <c r="AR57" s="195"/>
      <c r="AS57" s="89"/>
      <c r="AT57" s="91"/>
      <c r="AU57" s="89"/>
      <c r="AV57" s="89"/>
      <c r="AW57" s="89"/>
      <c r="AX57" s="89"/>
      <c r="AY57" s="89"/>
      <c r="AZ57" s="89"/>
      <c r="BA57" s="89"/>
      <c r="BB57" s="89"/>
      <c r="BC57" s="89"/>
      <c r="BD57" s="89"/>
      <c r="BE57" s="89"/>
      <c r="BF57" s="89"/>
    </row>
    <row r="58" spans="2:58" ht="14.25" customHeight="1" thickBot="1" x14ac:dyDescent="0.25">
      <c r="T58" s="46"/>
      <c r="U58" s="46"/>
      <c r="V58" s="46"/>
      <c r="W58" s="46"/>
      <c r="X58" s="46"/>
      <c r="Y58" s="46"/>
      <c r="Z58" s="46"/>
      <c r="AA58" s="46"/>
      <c r="AB58" s="195"/>
      <c r="AC58" s="195">
        <f t="shared" si="0"/>
        <v>56</v>
      </c>
      <c r="AD58" s="198"/>
      <c r="AE58" s="197" t="str">
        <f>IF(AD58&lt;&gt;"",COUNTIF(AD$2:AD58,"y"),"")</f>
        <v/>
      </c>
      <c r="AF58" s="196" t="s">
        <v>383</v>
      </c>
      <c r="AG58" s="35"/>
      <c r="AH58" s="195" t="s">
        <v>52</v>
      </c>
      <c r="AI58" s="195"/>
      <c r="AJ58" s="195">
        <f t="shared" si="1"/>
        <v>56</v>
      </c>
      <c r="AK58" s="198"/>
      <c r="AL58" s="197" t="str">
        <f>IF(AK58&lt;&gt;"",COUNTIF(AK$2:AK58,"y"),"")</f>
        <v/>
      </c>
      <c r="AM58" s="166" t="s">
        <v>377</v>
      </c>
      <c r="AN58" s="167"/>
      <c r="AO58" s="167" t="s">
        <v>58</v>
      </c>
      <c r="AP58" s="195"/>
      <c r="AQ58" s="195"/>
      <c r="AR58" s="195"/>
      <c r="AS58" s="89"/>
      <c r="AT58" s="91"/>
      <c r="AU58" s="89"/>
      <c r="AV58" s="89"/>
      <c r="AW58" s="89"/>
      <c r="AX58" s="89"/>
      <c r="AY58" s="89"/>
      <c r="AZ58" s="89"/>
      <c r="BA58" s="89"/>
      <c r="BB58" s="89"/>
      <c r="BC58" s="89"/>
      <c r="BD58" s="89"/>
      <c r="BE58" s="89"/>
      <c r="BF58" s="89"/>
    </row>
    <row r="59" spans="2:58" ht="14.25" customHeight="1" thickBot="1" x14ac:dyDescent="0.25">
      <c r="N59" s="429" t="s">
        <v>574</v>
      </c>
      <c r="O59" s="214"/>
      <c r="P59" s="215" t="s">
        <v>75</v>
      </c>
      <c r="Q59" s="227" t="s">
        <v>427</v>
      </c>
      <c r="R59" s="227" t="s">
        <v>432</v>
      </c>
      <c r="T59" s="195"/>
      <c r="U59" s="195"/>
      <c r="V59" s="195"/>
      <c r="W59" s="195"/>
      <c r="X59" s="195"/>
      <c r="Y59" s="195"/>
      <c r="Z59" s="195"/>
      <c r="AA59" s="195"/>
      <c r="AC59" s="195">
        <f t="shared" si="0"/>
        <v>57</v>
      </c>
      <c r="AD59" s="198"/>
      <c r="AE59" s="197" t="str">
        <f>IF(AD59&lt;&gt;"",COUNTIF(AD$2:AD59,"y"),"")</f>
        <v/>
      </c>
      <c r="AF59" s="196" t="s">
        <v>385</v>
      </c>
      <c r="AG59" s="35"/>
      <c r="AH59" s="195" t="s">
        <v>52</v>
      </c>
      <c r="AI59" s="195"/>
      <c r="AJ59" s="195">
        <f t="shared" si="1"/>
        <v>57</v>
      </c>
      <c r="AK59" s="123"/>
      <c r="AL59" s="197" t="str">
        <f>IF(AK59&lt;&gt;"",COUNTIF(AK$2:AK59,"y"),"")</f>
        <v/>
      </c>
      <c r="AM59" s="185" t="s">
        <v>386</v>
      </c>
      <c r="AN59" s="186"/>
      <c r="AO59" s="186" t="s">
        <v>41</v>
      </c>
      <c r="AP59" s="195"/>
      <c r="AQ59" s="195"/>
      <c r="AR59" s="195"/>
      <c r="AS59" s="89"/>
      <c r="AT59" s="91"/>
      <c r="AU59" s="89"/>
      <c r="AV59" s="89"/>
      <c r="AW59" s="89"/>
      <c r="AX59" s="89"/>
      <c r="AY59" s="89"/>
      <c r="AZ59" s="89"/>
      <c r="BA59" s="89"/>
      <c r="BB59" s="89"/>
      <c r="BC59" s="89"/>
      <c r="BD59" s="89"/>
      <c r="BE59" s="89"/>
      <c r="BF59" s="89"/>
    </row>
    <row r="60" spans="2:58" ht="14.25" customHeight="1" thickBot="1" x14ac:dyDescent="0.25">
      <c r="N60" s="429"/>
      <c r="O60" s="214"/>
      <c r="P60" s="218" t="s">
        <v>555</v>
      </c>
      <c r="Q60" s="227">
        <v>6</v>
      </c>
      <c r="R60" s="227" t="s">
        <v>425</v>
      </c>
      <c r="AC60" s="195">
        <f t="shared" si="0"/>
        <v>58</v>
      </c>
      <c r="AD60" s="198"/>
      <c r="AE60" s="197" t="str">
        <f>IF(AD60&lt;&gt;"",COUNTIF(AD$2:AD60,"y"),"")</f>
        <v/>
      </c>
      <c r="AF60" s="70" t="s">
        <v>387</v>
      </c>
      <c r="AG60" s="35"/>
      <c r="AH60" s="195" t="s">
        <v>388</v>
      </c>
      <c r="AI60" s="195"/>
      <c r="AJ60" s="195">
        <f t="shared" si="1"/>
        <v>58</v>
      </c>
      <c r="AK60" s="123"/>
      <c r="AL60" s="197" t="str">
        <f>IF(AK60&lt;&gt;"",COUNTIF(AK$2:AK60,"y"),"")</f>
        <v/>
      </c>
      <c r="AM60" s="185" t="s">
        <v>389</v>
      </c>
      <c r="AN60" s="186"/>
      <c r="AO60" s="186" t="s">
        <v>41</v>
      </c>
      <c r="AP60" s="195"/>
      <c r="AQ60" s="195"/>
      <c r="AR60" s="195"/>
      <c r="AS60" s="89"/>
      <c r="AT60" s="91"/>
      <c r="AU60" s="89"/>
      <c r="AV60" s="89"/>
      <c r="AW60" s="89"/>
      <c r="AX60" s="89"/>
      <c r="AY60" s="89"/>
      <c r="AZ60" s="89"/>
      <c r="BA60" s="89"/>
      <c r="BB60" s="89"/>
      <c r="BC60" s="89"/>
      <c r="BD60" s="89"/>
      <c r="BE60" s="89"/>
      <c r="BF60" s="89"/>
    </row>
    <row r="61" spans="2:58" ht="14.25" customHeight="1" x14ac:dyDescent="0.2">
      <c r="N61" s="429"/>
      <c r="AC61" s="195">
        <f t="shared" si="0"/>
        <v>59</v>
      </c>
      <c r="AD61" s="198"/>
      <c r="AE61" s="197" t="str">
        <f>IF(AD61&lt;&gt;"",COUNTIF(AD$2:AD61,"y"),"")</f>
        <v/>
      </c>
      <c r="AF61" s="70" t="s">
        <v>390</v>
      </c>
      <c r="AG61" s="35"/>
      <c r="AH61" s="195" t="s">
        <v>388</v>
      </c>
      <c r="AI61" s="195"/>
      <c r="AJ61" s="195">
        <f t="shared" si="1"/>
        <v>59</v>
      </c>
      <c r="AK61" s="123"/>
      <c r="AL61" s="197" t="str">
        <f>IF(AK61&lt;&gt;"",COUNTIF(AK$2:AK61,"y"),"")</f>
        <v/>
      </c>
      <c r="AM61" s="187" t="s">
        <v>391</v>
      </c>
      <c r="AN61" s="186"/>
      <c r="AO61" s="186" t="s">
        <v>41</v>
      </c>
      <c r="AP61" s="195"/>
      <c r="AQ61" s="195"/>
      <c r="AR61" s="195"/>
      <c r="AS61" s="89"/>
      <c r="AT61" s="91"/>
      <c r="AU61" s="89"/>
      <c r="AV61" s="89"/>
      <c r="AW61" s="89"/>
      <c r="AX61" s="89"/>
      <c r="AY61" s="89"/>
      <c r="AZ61" s="89"/>
      <c r="BA61" s="89"/>
      <c r="BB61" s="89"/>
      <c r="BC61" s="89"/>
      <c r="BD61" s="89"/>
      <c r="BE61" s="89"/>
      <c r="BF61" s="89"/>
    </row>
    <row r="62" spans="2:58" ht="14.25" customHeight="1" x14ac:dyDescent="0.2">
      <c r="N62" s="429"/>
      <c r="AC62" s="195">
        <f t="shared" si="0"/>
        <v>60</v>
      </c>
      <c r="AD62" s="198"/>
      <c r="AE62" s="197" t="str">
        <f>IF(AD62&lt;&gt;"",COUNTIF(AD$2:AD62,"y"),"")</f>
        <v/>
      </c>
      <c r="AF62" s="196" t="s">
        <v>392</v>
      </c>
      <c r="AG62" s="35"/>
      <c r="AH62" s="195" t="s">
        <v>139</v>
      </c>
      <c r="AI62" s="195"/>
      <c r="AJ62" s="195">
        <f t="shared" si="1"/>
        <v>60</v>
      </c>
      <c r="AK62" s="178"/>
      <c r="AL62" s="197" t="str">
        <f>IF(AK62&lt;&gt;"",COUNTIF(AK$2:AK62,"y"),"")</f>
        <v/>
      </c>
      <c r="AM62" s="185"/>
      <c r="AN62" s="186"/>
      <c r="AO62" s="186"/>
      <c r="AP62" s="195"/>
      <c r="AQ62" s="195"/>
      <c r="AR62" s="195"/>
      <c r="AS62" s="89"/>
      <c r="AT62" s="91"/>
      <c r="AU62" s="89"/>
      <c r="AV62" s="89"/>
      <c r="AW62" s="89"/>
      <c r="AX62" s="89"/>
      <c r="AY62" s="89"/>
      <c r="AZ62" s="89"/>
      <c r="BA62" s="89"/>
      <c r="BB62" s="89"/>
      <c r="BC62" s="89"/>
      <c r="BD62" s="89"/>
      <c r="BE62" s="89"/>
      <c r="BF62" s="89"/>
    </row>
    <row r="63" spans="2:58" ht="14.25" customHeight="1" x14ac:dyDescent="0.2">
      <c r="N63" s="429"/>
      <c r="AC63" s="195">
        <f t="shared" si="0"/>
        <v>61</v>
      </c>
      <c r="AD63" s="198"/>
      <c r="AE63" s="197" t="str">
        <f>IF(AD63&lt;&gt;"",COUNTIF(AD$2:AD63,"y"),"")</f>
        <v/>
      </c>
      <c r="AF63" s="196" t="s">
        <v>393</v>
      </c>
      <c r="AG63" s="35"/>
      <c r="AH63" s="195" t="s">
        <v>139</v>
      </c>
      <c r="AI63" s="195"/>
      <c r="AJ63" s="195">
        <f t="shared" si="1"/>
        <v>61</v>
      </c>
      <c r="AK63" s="123"/>
      <c r="AL63" s="197" t="str">
        <f>IF(AK63&lt;&gt;"",COUNTIF(AK$2:AK63,"y"),"")</f>
        <v/>
      </c>
      <c r="AM63" s="45"/>
      <c r="AN63" s="113"/>
      <c r="AO63" s="113"/>
      <c r="AP63" s="195"/>
      <c r="AQ63" s="195"/>
      <c r="AR63" s="195"/>
      <c r="AS63" s="89"/>
      <c r="AT63" s="91"/>
      <c r="AU63" s="89"/>
      <c r="AV63" s="89"/>
      <c r="AW63" s="89"/>
      <c r="AX63" s="89"/>
      <c r="AY63" s="89"/>
      <c r="AZ63" s="89"/>
      <c r="BA63" s="89"/>
      <c r="BB63" s="89"/>
      <c r="BC63" s="89"/>
      <c r="BD63" s="89"/>
      <c r="BE63" s="89"/>
      <c r="BF63" s="89"/>
    </row>
    <row r="64" spans="2:58" ht="14.25" customHeight="1" x14ac:dyDescent="0.2">
      <c r="N64" s="429"/>
      <c r="AC64" s="195">
        <f t="shared" si="0"/>
        <v>62</v>
      </c>
      <c r="AD64" s="198"/>
      <c r="AE64" s="197" t="str">
        <f>IF(AD64&lt;&gt;"",COUNTIF(AD$2:AD64,"y"),"")</f>
        <v/>
      </c>
      <c r="AF64" s="196" t="s">
        <v>394</v>
      </c>
      <c r="AG64" s="35" t="s">
        <v>395</v>
      </c>
      <c r="AH64" s="195" t="s">
        <v>41</v>
      </c>
      <c r="AI64" s="195"/>
      <c r="AJ64" s="195">
        <f t="shared" si="1"/>
        <v>62</v>
      </c>
      <c r="AK64" s="123"/>
      <c r="AL64" s="197" t="str">
        <f>IF(AK64&lt;&gt;"",COUNTIF(AK$2:AK64,"y"),"")</f>
        <v/>
      </c>
      <c r="AM64" s="45"/>
      <c r="AN64" s="113"/>
      <c r="AO64" s="195"/>
      <c r="AP64" s="195"/>
      <c r="AQ64" s="195"/>
      <c r="AR64" s="195"/>
      <c r="AS64" s="89"/>
      <c r="AT64" s="91"/>
      <c r="AU64" s="89"/>
      <c r="AV64" s="89"/>
      <c r="AW64" s="89"/>
      <c r="AX64" s="89"/>
      <c r="AY64" s="89"/>
      <c r="AZ64" s="89"/>
      <c r="BA64" s="89"/>
      <c r="BB64" s="89"/>
      <c r="BC64" s="89"/>
      <c r="BD64" s="89"/>
      <c r="BE64" s="89"/>
      <c r="BF64" s="89"/>
    </row>
    <row r="65" spans="14:58" ht="14.25" customHeight="1" x14ac:dyDescent="0.2">
      <c r="N65" s="429"/>
      <c r="AC65" s="195">
        <f t="shared" si="0"/>
        <v>63</v>
      </c>
      <c r="AD65" s="198"/>
      <c r="AE65" s="197" t="str">
        <f>IF(AD65&lt;&gt;"",COUNTIF(AD$2:AD65,"y"),"")</f>
        <v/>
      </c>
      <c r="AF65" s="196" t="s">
        <v>396</v>
      </c>
      <c r="AG65" s="35"/>
      <c r="AH65" s="195" t="s">
        <v>41</v>
      </c>
      <c r="AI65" s="195"/>
      <c r="AJ65" s="195">
        <f t="shared" si="1"/>
        <v>63</v>
      </c>
      <c r="AK65" s="123"/>
      <c r="AL65" s="197" t="str">
        <f>IF(AK65&lt;&gt;"",COUNTIF(AK$2:AK65,"y"),"")</f>
        <v/>
      </c>
      <c r="AM65" s="45"/>
      <c r="AN65" s="113"/>
      <c r="AO65" s="195"/>
      <c r="AP65" s="195"/>
      <c r="AQ65" s="195"/>
      <c r="AR65" s="195"/>
      <c r="AS65" s="89"/>
      <c r="AT65" s="91"/>
      <c r="AU65" s="89"/>
      <c r="AV65" s="89"/>
      <c r="AW65" s="89"/>
      <c r="AX65" s="89"/>
      <c r="AY65" s="89"/>
      <c r="AZ65" s="89"/>
      <c r="BA65" s="89"/>
      <c r="BB65" s="89"/>
      <c r="BC65" s="89"/>
      <c r="BD65" s="89"/>
      <c r="BE65" s="89"/>
      <c r="BF65" s="89"/>
    </row>
    <row r="66" spans="14:58" ht="14.25" customHeight="1" x14ac:dyDescent="0.2">
      <c r="AC66" s="195">
        <f t="shared" si="0"/>
        <v>64</v>
      </c>
      <c r="AD66" s="198"/>
      <c r="AE66" s="197" t="str">
        <f>IF(AD66&lt;&gt;"",COUNTIF(AD$2:AD66,"y"),"")</f>
        <v/>
      </c>
      <c r="AF66" s="196" t="s">
        <v>397</v>
      </c>
      <c r="AG66" s="35"/>
      <c r="AH66" s="195" t="s">
        <v>41</v>
      </c>
      <c r="AI66" s="195"/>
      <c r="AJ66" s="195">
        <f t="shared" si="1"/>
        <v>64</v>
      </c>
      <c r="AK66" s="123"/>
      <c r="AL66" s="197" t="str">
        <f>IF(AK66&lt;&gt;"",COUNTIF(AK$2:AK66,"y"),"")</f>
        <v/>
      </c>
      <c r="AM66" s="45"/>
      <c r="AN66" s="113"/>
      <c r="AO66" s="195"/>
      <c r="AP66" s="195"/>
      <c r="AQ66" s="195"/>
      <c r="AR66" s="195"/>
      <c r="AS66" s="195"/>
      <c r="AT66" s="195"/>
      <c r="AU66" s="195"/>
      <c r="AV66" s="195"/>
      <c r="AW66" s="195"/>
      <c r="AX66" s="195"/>
      <c r="AY66" s="195"/>
      <c r="AZ66" s="195"/>
      <c r="BA66" s="195"/>
      <c r="BB66" s="195"/>
      <c r="BC66" s="195"/>
      <c r="BD66" s="195"/>
      <c r="BE66" s="195"/>
      <c r="BF66" s="195"/>
    </row>
    <row r="67" spans="14:58" ht="14.25" customHeight="1" x14ac:dyDescent="0.2">
      <c r="AC67" s="195">
        <f t="shared" si="0"/>
        <v>65</v>
      </c>
      <c r="AD67" s="198"/>
      <c r="AE67" s="197" t="str">
        <f>IF(AD67&lt;&gt;"",COUNTIF(AD$2:AD67,"y"),"")</f>
        <v/>
      </c>
      <c r="AF67" s="70" t="s">
        <v>398</v>
      </c>
      <c r="AG67" s="35" t="s">
        <v>399</v>
      </c>
      <c r="AH67" s="195" t="s">
        <v>400</v>
      </c>
      <c r="AI67" s="195"/>
      <c r="AJ67" s="195">
        <f t="shared" si="1"/>
        <v>65</v>
      </c>
      <c r="AK67" s="123"/>
      <c r="AL67" s="197" t="str">
        <f>IF(AK67&lt;&gt;"",COUNTIF(AK$2:AK67,"y"),"")</f>
        <v/>
      </c>
      <c r="AM67" s="45"/>
      <c r="AN67" s="113"/>
      <c r="AO67" s="195"/>
      <c r="AP67" s="195"/>
      <c r="AQ67" s="195"/>
      <c r="AR67" s="195"/>
      <c r="AS67" s="195"/>
      <c r="AT67" s="195"/>
      <c r="AU67" s="195"/>
      <c r="AV67" s="195"/>
      <c r="AW67" s="195"/>
      <c r="AX67" s="195"/>
      <c r="AY67" s="195"/>
      <c r="AZ67" s="195"/>
      <c r="BA67" s="195"/>
      <c r="BB67" s="195"/>
      <c r="BC67" s="195"/>
      <c r="BD67" s="195"/>
      <c r="BE67" s="195"/>
      <c r="BF67" s="195"/>
    </row>
    <row r="68" spans="14:58" ht="14.25" customHeight="1" x14ac:dyDescent="0.2">
      <c r="AC68" s="195">
        <f t="shared" ref="AC68:AC131" si="4">AC67+1</f>
        <v>66</v>
      </c>
      <c r="AD68" s="198"/>
      <c r="AE68" s="197" t="str">
        <f>IF(AD68&lt;&gt;"",COUNTIF(AD$2:AD68,"y"),"")</f>
        <v/>
      </c>
      <c r="AF68" s="196"/>
      <c r="AG68" s="35"/>
      <c r="AH68" s="195"/>
      <c r="AI68" s="195"/>
      <c r="AJ68" s="195">
        <f t="shared" ref="AJ68:AJ131" si="5">AJ67+1</f>
        <v>66</v>
      </c>
      <c r="AK68" s="123"/>
      <c r="AL68" s="197" t="str">
        <f>IF(AK68&lt;&gt;"",COUNTIF(AK$2:AK68,"y"),"")</f>
        <v/>
      </c>
      <c r="AM68" s="45"/>
      <c r="AN68" s="113"/>
      <c r="AO68" s="195"/>
      <c r="AP68" s="195"/>
      <c r="AQ68" s="195"/>
      <c r="AR68" s="195"/>
      <c r="AS68" s="195"/>
      <c r="AT68" s="195"/>
      <c r="AU68" s="195"/>
      <c r="AV68" s="195"/>
      <c r="AW68" s="195"/>
      <c r="AX68" s="195"/>
      <c r="AY68" s="195"/>
      <c r="AZ68" s="195"/>
      <c r="BA68" s="195"/>
      <c r="BB68" s="195"/>
      <c r="BC68" s="195"/>
      <c r="BD68" s="195"/>
      <c r="BE68" s="195"/>
      <c r="BF68" s="195"/>
    </row>
    <row r="69" spans="14:58" ht="14.25" customHeight="1" x14ac:dyDescent="0.2">
      <c r="AC69" s="195">
        <f t="shared" si="4"/>
        <v>67</v>
      </c>
      <c r="AD69" s="198"/>
      <c r="AE69" s="197" t="str">
        <f>IF(AD69&lt;&gt;"",COUNTIF(AD$2:AD69,"y"),"")</f>
        <v/>
      </c>
      <c r="AF69" s="196"/>
      <c r="AG69" s="35"/>
      <c r="AH69" s="195"/>
      <c r="AI69" s="195"/>
      <c r="AJ69" s="195">
        <f t="shared" si="5"/>
        <v>67</v>
      </c>
      <c r="AK69" s="123"/>
      <c r="AL69" s="197" t="str">
        <f>IF(AK69&lt;&gt;"",COUNTIF(AK$2:AK69,"y"),"")</f>
        <v/>
      </c>
      <c r="AM69" s="45"/>
      <c r="AN69" s="113"/>
      <c r="AO69" s="195"/>
      <c r="AP69" s="195"/>
      <c r="AQ69" s="195"/>
      <c r="AR69" s="195"/>
      <c r="AS69" s="195"/>
      <c r="AT69" s="195"/>
      <c r="AU69" s="195"/>
      <c r="AV69" s="195"/>
      <c r="AW69" s="195"/>
      <c r="AX69" s="195"/>
      <c r="AY69" s="195"/>
      <c r="AZ69" s="195"/>
      <c r="BA69" s="195"/>
      <c r="BB69" s="195"/>
      <c r="BC69" s="195"/>
      <c r="BD69" s="195"/>
      <c r="BE69" s="195"/>
      <c r="BF69" s="195"/>
    </row>
    <row r="70" spans="14:58" ht="14.25" customHeight="1" x14ac:dyDescent="0.2">
      <c r="AC70" s="195">
        <f t="shared" si="4"/>
        <v>68</v>
      </c>
      <c r="AD70" s="198"/>
      <c r="AE70" s="197" t="str">
        <f>IF(AD70&lt;&gt;"",COUNTIF(AD$2:AD70,"y"),"")</f>
        <v/>
      </c>
      <c r="AF70" s="196"/>
      <c r="AG70" s="35"/>
      <c r="AH70" s="195"/>
      <c r="AI70" s="195"/>
      <c r="AJ70" s="195">
        <f t="shared" si="5"/>
        <v>68</v>
      </c>
      <c r="AK70" s="123"/>
      <c r="AL70" s="197" t="str">
        <f>IF(AK70&lt;&gt;"",COUNTIF(AK$2:AK70,"y"),"")</f>
        <v/>
      </c>
      <c r="AM70" s="45"/>
      <c r="AN70" s="113"/>
      <c r="AO70" s="195"/>
      <c r="AP70" s="195"/>
      <c r="AQ70" s="195"/>
      <c r="AR70" s="195"/>
      <c r="AS70" s="195"/>
      <c r="AT70" s="195"/>
      <c r="AU70" s="195"/>
      <c r="AV70" s="195"/>
      <c r="AW70" s="195"/>
      <c r="AX70" s="195"/>
      <c r="AY70" s="195"/>
      <c r="AZ70" s="195"/>
      <c r="BA70" s="195"/>
      <c r="BB70" s="195"/>
      <c r="BC70" s="195"/>
      <c r="BD70" s="195"/>
      <c r="BE70" s="195"/>
      <c r="BF70" s="195"/>
    </row>
    <row r="71" spans="14:58" ht="14.25" customHeight="1" x14ac:dyDescent="0.2">
      <c r="AC71" s="195">
        <f t="shared" si="4"/>
        <v>69</v>
      </c>
      <c r="AD71" s="198"/>
      <c r="AE71" s="197" t="str">
        <f>IF(AD71&lt;&gt;"",COUNTIF(AD$2:AD71,"y"),"")</f>
        <v/>
      </c>
      <c r="AF71" s="196"/>
      <c r="AG71" s="195"/>
      <c r="AH71" s="195"/>
      <c r="AI71" s="195"/>
      <c r="AJ71" s="195">
        <f t="shared" si="5"/>
        <v>69</v>
      </c>
      <c r="AK71" s="123"/>
      <c r="AL71" s="197" t="str">
        <f>IF(AK71&lt;&gt;"",COUNTIF(AK$2:AK71,"y"),"")</f>
        <v/>
      </c>
      <c r="AM71" s="45"/>
      <c r="AN71" s="113"/>
      <c r="AO71" s="195"/>
      <c r="AP71" s="195"/>
      <c r="AQ71" s="195"/>
      <c r="AR71" s="195"/>
      <c r="AS71" s="195"/>
      <c r="AT71" s="195"/>
      <c r="AU71" s="195"/>
      <c r="AV71" s="195"/>
      <c r="AW71" s="195"/>
      <c r="AX71" s="195"/>
      <c r="AY71" s="195"/>
      <c r="AZ71" s="195"/>
      <c r="BA71" s="195"/>
      <c r="BB71" s="195"/>
      <c r="BC71" s="195"/>
      <c r="BD71" s="195"/>
      <c r="BE71" s="195"/>
      <c r="BF71" s="195"/>
    </row>
    <row r="72" spans="14:58" ht="14.25" customHeight="1" x14ac:dyDescent="0.2">
      <c r="AC72" s="195">
        <f t="shared" si="4"/>
        <v>70</v>
      </c>
      <c r="AD72" s="198"/>
      <c r="AE72" s="197" t="str">
        <f>IF(AD72&lt;&gt;"",COUNTIF(AD$2:AD72,"y"),"")</f>
        <v/>
      </c>
      <c r="AF72" s="196"/>
      <c r="AG72" s="195"/>
      <c r="AH72" s="195"/>
      <c r="AI72" s="195"/>
      <c r="AJ72" s="195">
        <f t="shared" si="5"/>
        <v>70</v>
      </c>
      <c r="AK72" s="123"/>
      <c r="AL72" s="197" t="str">
        <f>IF(AK72&lt;&gt;"",COUNTIF(AK$2:AK72,"y"),"")</f>
        <v/>
      </c>
      <c r="AM72" s="45"/>
      <c r="AN72" s="113"/>
      <c r="AO72" s="195"/>
      <c r="AP72" s="195"/>
      <c r="AQ72" s="195"/>
      <c r="AR72" s="195"/>
      <c r="AS72" s="195"/>
      <c r="AT72" s="195"/>
      <c r="AU72" s="195"/>
      <c r="AV72" s="195"/>
      <c r="AW72" s="195"/>
      <c r="AX72" s="195"/>
      <c r="AY72" s="195"/>
      <c r="AZ72" s="195"/>
      <c r="BA72" s="195"/>
      <c r="BB72" s="195"/>
      <c r="BC72" s="195"/>
      <c r="BD72" s="195"/>
      <c r="BE72" s="195"/>
      <c r="BF72" s="195"/>
    </row>
    <row r="73" spans="14:58" ht="14.25" customHeight="1" x14ac:dyDescent="0.2">
      <c r="AC73" s="195">
        <f t="shared" si="4"/>
        <v>71</v>
      </c>
      <c r="AD73" s="198"/>
      <c r="AE73" s="197" t="str">
        <f>IF(AD73&lt;&gt;"",COUNTIF(AD$2:AD73,"y"),"")</f>
        <v/>
      </c>
      <c r="AF73" s="196"/>
      <c r="AG73" s="195"/>
      <c r="AH73" s="195"/>
      <c r="AI73" s="195"/>
      <c r="AJ73" s="195">
        <f t="shared" si="5"/>
        <v>71</v>
      </c>
      <c r="AK73" s="123"/>
      <c r="AL73" s="197" t="str">
        <f>IF(AK73&lt;&gt;"",COUNTIF(AK$2:AK73,"y"),"")</f>
        <v/>
      </c>
      <c r="AM73" s="45"/>
      <c r="AN73" s="113"/>
      <c r="AO73" s="195"/>
      <c r="AP73" s="195"/>
      <c r="AQ73" s="195"/>
      <c r="AR73" s="195"/>
      <c r="AS73" s="195"/>
      <c r="AT73" s="195"/>
      <c r="AU73" s="195"/>
      <c r="AV73" s="195"/>
      <c r="AW73" s="195"/>
      <c r="AX73" s="195"/>
      <c r="AY73" s="195"/>
      <c r="AZ73" s="195"/>
      <c r="BA73" s="195"/>
      <c r="BB73" s="195"/>
      <c r="BC73" s="195"/>
      <c r="BD73" s="195"/>
      <c r="BE73" s="195"/>
      <c r="BF73" s="195"/>
    </row>
    <row r="74" spans="14:58" ht="14.25" customHeight="1" x14ac:dyDescent="0.2">
      <c r="AC74" s="195">
        <f t="shared" si="4"/>
        <v>72</v>
      </c>
      <c r="AD74" s="198"/>
      <c r="AE74" s="197" t="str">
        <f>IF(AD74&lt;&gt;"",COUNTIF(AD$2:AD74,"y"),"")</f>
        <v/>
      </c>
      <c r="AF74" s="196"/>
      <c r="AG74" s="195"/>
      <c r="AH74" s="195"/>
      <c r="AI74" s="195"/>
      <c r="AJ74" s="195">
        <f t="shared" si="5"/>
        <v>72</v>
      </c>
      <c r="AK74" s="123"/>
      <c r="AL74" s="197" t="str">
        <f>IF(AK74&lt;&gt;"",COUNTIF(AK$2:AK74,"y"),"")</f>
        <v/>
      </c>
      <c r="AM74" s="45"/>
      <c r="AN74" s="113"/>
      <c r="AO74" s="195"/>
      <c r="AP74" s="195"/>
      <c r="AQ74" s="195"/>
      <c r="AR74" s="195"/>
      <c r="AS74" s="195"/>
      <c r="AT74" s="195"/>
      <c r="AU74" s="195"/>
      <c r="AV74" s="195"/>
      <c r="AW74" s="195"/>
      <c r="AX74" s="195"/>
      <c r="AY74" s="195"/>
      <c r="AZ74" s="195"/>
      <c r="BA74" s="195"/>
      <c r="BB74" s="195"/>
      <c r="BC74" s="195"/>
      <c r="BD74" s="195"/>
      <c r="BE74" s="195"/>
      <c r="BF74" s="195"/>
    </row>
    <row r="75" spans="14:58" ht="14.25" customHeight="1" x14ac:dyDescent="0.2">
      <c r="AC75" s="195">
        <f t="shared" si="4"/>
        <v>73</v>
      </c>
      <c r="AD75" s="198"/>
      <c r="AE75" s="197" t="str">
        <f>IF(AD75&lt;&gt;"",COUNTIF(AD$2:AD75,"y"),"")</f>
        <v/>
      </c>
      <c r="AF75" s="196"/>
      <c r="AG75" s="195"/>
      <c r="AH75" s="195"/>
      <c r="AI75" s="195"/>
      <c r="AJ75" s="195">
        <f t="shared" si="5"/>
        <v>73</v>
      </c>
      <c r="AK75" s="123"/>
      <c r="AL75" s="197" t="str">
        <f>IF(AK75&lt;&gt;"",COUNTIF(AK$2:AK75,"y"),"")</f>
        <v/>
      </c>
      <c r="AM75" s="45"/>
      <c r="AN75" s="113"/>
      <c r="AO75" s="195"/>
      <c r="AP75" s="195"/>
      <c r="AQ75" s="195"/>
      <c r="AR75" s="195"/>
      <c r="AS75" s="195"/>
      <c r="AT75" s="195"/>
      <c r="AU75" s="195"/>
      <c r="AV75" s="195"/>
      <c r="AW75" s="195"/>
      <c r="AX75" s="195"/>
      <c r="AY75" s="195"/>
      <c r="AZ75" s="195"/>
      <c r="BA75" s="195"/>
      <c r="BB75" s="195"/>
      <c r="BC75" s="195"/>
      <c r="BD75" s="195"/>
      <c r="BE75" s="195"/>
      <c r="BF75" s="195"/>
    </row>
    <row r="76" spans="14:58" ht="14.25" customHeight="1" x14ac:dyDescent="0.2">
      <c r="AC76" s="195">
        <f t="shared" si="4"/>
        <v>74</v>
      </c>
      <c r="AD76" s="198"/>
      <c r="AE76" s="197" t="str">
        <f>IF(AD76&lt;&gt;"",COUNTIF(AD$2:AD76,"y"),"")</f>
        <v/>
      </c>
      <c r="AF76" s="196"/>
      <c r="AG76" s="195"/>
      <c r="AH76" s="195"/>
      <c r="AI76" s="195"/>
      <c r="AJ76" s="195">
        <f t="shared" si="5"/>
        <v>74</v>
      </c>
      <c r="AK76" s="123"/>
      <c r="AL76" s="197" t="str">
        <f>IF(AK76&lt;&gt;"",COUNTIF(AK$2:AK76,"y"),"")</f>
        <v/>
      </c>
      <c r="AM76" s="45"/>
      <c r="AN76" s="113"/>
      <c r="AO76" s="195"/>
      <c r="AP76" s="195"/>
      <c r="AQ76" s="195"/>
      <c r="AR76" s="195"/>
      <c r="AS76" s="195"/>
      <c r="AT76" s="195"/>
      <c r="AU76" s="195"/>
      <c r="AV76" s="195"/>
      <c r="AW76" s="195"/>
      <c r="AX76" s="195"/>
      <c r="AY76" s="195"/>
      <c r="AZ76" s="195"/>
      <c r="BA76" s="195"/>
      <c r="BB76" s="195"/>
      <c r="BC76" s="195"/>
      <c r="BD76" s="195"/>
      <c r="BE76" s="195"/>
      <c r="BF76" s="195"/>
    </row>
    <row r="77" spans="14:58" ht="14.25" customHeight="1" x14ac:dyDescent="0.2">
      <c r="AC77" s="195">
        <f t="shared" si="4"/>
        <v>75</v>
      </c>
      <c r="AD77" s="44" t="s">
        <v>0</v>
      </c>
      <c r="AE77" s="197">
        <f>IF(AD77&lt;&gt;"",COUNTIF(AD$2:AD77,"y"),"")</f>
        <v>6</v>
      </c>
      <c r="AF77" s="196"/>
      <c r="AG77" s="195"/>
      <c r="AH77" s="195"/>
      <c r="AI77" s="195"/>
      <c r="AJ77" s="195">
        <f t="shared" si="5"/>
        <v>75</v>
      </c>
      <c r="AK77" s="178" t="s">
        <v>0</v>
      </c>
      <c r="AL77" s="197">
        <f>IF(AK77&lt;&gt;"",COUNTIF(AK$2:AK77,"y"),"")</f>
        <v>8</v>
      </c>
      <c r="AM77" s="168"/>
      <c r="AN77" s="113"/>
      <c r="AO77" s="195"/>
      <c r="AP77" s="195"/>
      <c r="AQ77" s="195"/>
      <c r="AR77" s="195"/>
      <c r="AS77" s="195"/>
      <c r="AT77" s="195"/>
      <c r="AU77" s="195"/>
      <c r="AV77" s="195"/>
      <c r="AW77" s="195"/>
      <c r="AX77" s="195"/>
      <c r="AY77" s="195"/>
      <c r="AZ77" s="195"/>
      <c r="BA77" s="195"/>
      <c r="BB77" s="195"/>
      <c r="BC77" s="195"/>
      <c r="BD77" s="195"/>
      <c r="BE77" s="195"/>
      <c r="BF77" s="195"/>
    </row>
    <row r="78" spans="14:58" ht="14.25" customHeight="1" x14ac:dyDescent="0.2">
      <c r="AC78" s="195">
        <f t="shared" si="4"/>
        <v>76</v>
      </c>
      <c r="AD78" s="44" t="s">
        <v>0</v>
      </c>
      <c r="AE78" s="197">
        <f>IF(AD78&lt;&gt;"",COUNTIF(AD$2:AD78,"y"),"")</f>
        <v>7</v>
      </c>
      <c r="AF78" s="196"/>
      <c r="AG78" s="195"/>
      <c r="AH78" s="195"/>
      <c r="AI78" s="195"/>
      <c r="AJ78" s="195">
        <f t="shared" si="5"/>
        <v>76</v>
      </c>
      <c r="AK78" s="178" t="s">
        <v>0</v>
      </c>
      <c r="AL78" s="197">
        <f>IF(AK78&lt;&gt;"",COUNTIF(AK$2:AK78,"y"),"")</f>
        <v>9</v>
      </c>
      <c r="AM78" s="45"/>
      <c r="AN78" s="113"/>
      <c r="AO78" s="195"/>
      <c r="AP78" s="195"/>
      <c r="AQ78" s="195"/>
      <c r="AR78" s="195"/>
      <c r="AS78" s="195"/>
      <c r="AT78" s="195"/>
      <c r="AU78" s="195"/>
      <c r="AV78" s="195"/>
      <c r="AW78" s="195"/>
      <c r="AX78" s="195"/>
      <c r="AY78" s="195"/>
      <c r="AZ78" s="195"/>
      <c r="BA78" s="195"/>
      <c r="BB78" s="195"/>
      <c r="BC78" s="195"/>
      <c r="BD78" s="195"/>
      <c r="BE78" s="195"/>
      <c r="BF78" s="195"/>
    </row>
    <row r="79" spans="14:58" ht="14.25" customHeight="1" x14ac:dyDescent="0.2">
      <c r="AC79" s="195">
        <f t="shared" si="4"/>
        <v>77</v>
      </c>
      <c r="AD79" s="44" t="s">
        <v>0</v>
      </c>
      <c r="AE79" s="197">
        <f>IF(AD79&lt;&gt;"",COUNTIF(AD$2:AD79,"y"),"")</f>
        <v>8</v>
      </c>
      <c r="AF79" s="196"/>
      <c r="AG79" s="195"/>
      <c r="AH79" s="195"/>
      <c r="AI79" s="195"/>
      <c r="AJ79" s="195">
        <f t="shared" si="5"/>
        <v>77</v>
      </c>
      <c r="AK79" s="178" t="s">
        <v>0</v>
      </c>
      <c r="AL79" s="197">
        <f>IF(AK79&lt;&gt;"",COUNTIF(AK$2:AK79,"y"),"")</f>
        <v>10</v>
      </c>
      <c r="AM79" s="45"/>
      <c r="AN79" s="113"/>
      <c r="AO79" s="195"/>
      <c r="AP79" s="195"/>
      <c r="AQ79" s="195"/>
      <c r="AR79" s="195"/>
      <c r="AS79" s="195"/>
      <c r="AT79" s="195"/>
      <c r="AU79" s="195"/>
      <c r="AV79" s="195"/>
      <c r="AW79" s="195"/>
      <c r="AX79" s="195"/>
      <c r="AY79" s="195"/>
      <c r="AZ79" s="195"/>
      <c r="BA79" s="195"/>
      <c r="BB79" s="195"/>
      <c r="BC79" s="195"/>
      <c r="BD79" s="195"/>
      <c r="BE79" s="195"/>
      <c r="BF79" s="195"/>
    </row>
    <row r="80" spans="14:58" ht="14.25" customHeight="1" x14ac:dyDescent="0.2">
      <c r="AC80" s="195">
        <f t="shared" si="4"/>
        <v>78</v>
      </c>
      <c r="AD80" s="44" t="s">
        <v>0</v>
      </c>
      <c r="AE80" s="197">
        <f>IF(AD80&lt;&gt;"",COUNTIF(AD$2:AD80,"y"),"")</f>
        <v>9</v>
      </c>
      <c r="AF80" s="196"/>
      <c r="AG80" s="195"/>
      <c r="AH80" s="195"/>
      <c r="AI80" s="195"/>
      <c r="AJ80" s="195">
        <f t="shared" si="5"/>
        <v>78</v>
      </c>
      <c r="AK80" s="178" t="s">
        <v>0</v>
      </c>
      <c r="AL80" s="197">
        <f>IF(AK80&lt;&gt;"",COUNTIF(AK$2:AK80,"y"),"")</f>
        <v>11</v>
      </c>
      <c r="AM80" s="45"/>
      <c r="AN80" s="113"/>
      <c r="AO80" s="195"/>
      <c r="AP80" s="195"/>
      <c r="AQ80" s="195"/>
      <c r="AR80" s="195"/>
      <c r="AS80" s="195"/>
      <c r="AT80" s="195"/>
      <c r="AU80" s="195"/>
      <c r="AV80" s="195"/>
      <c r="AW80" s="195"/>
      <c r="AX80" s="195"/>
      <c r="AY80" s="195"/>
      <c r="AZ80" s="195"/>
      <c r="BA80" s="195"/>
      <c r="BB80" s="195"/>
      <c r="BC80" s="195"/>
      <c r="BD80" s="195"/>
      <c r="BE80" s="195"/>
      <c r="BF80" s="195"/>
    </row>
    <row r="81" spans="2:40" ht="14.25" customHeight="1" thickBot="1" x14ac:dyDescent="0.25">
      <c r="AC81" s="195">
        <f t="shared" si="4"/>
        <v>79</v>
      </c>
      <c r="AD81" s="44" t="s">
        <v>0</v>
      </c>
      <c r="AE81" s="197">
        <f>IF(AD81&lt;&gt;"",COUNTIF(AD$2:AD81,"y"),"")</f>
        <v>10</v>
      </c>
      <c r="AF81" s="196"/>
      <c r="AG81" s="195"/>
      <c r="AH81" s="195"/>
      <c r="AI81" s="195"/>
      <c r="AJ81" s="195">
        <f t="shared" si="5"/>
        <v>79</v>
      </c>
      <c r="AK81" s="178" t="s">
        <v>0</v>
      </c>
      <c r="AL81" s="197">
        <f>IF(AK81&lt;&gt;"",COUNTIF(AK$2:AK81,"y"),"")</f>
        <v>12</v>
      </c>
      <c r="AM81" s="45"/>
      <c r="AN81" s="113"/>
    </row>
    <row r="82" spans="2:40" ht="14.25" customHeight="1" thickBot="1" x14ac:dyDescent="0.25">
      <c r="B82" s="219"/>
      <c r="C82" s="207"/>
      <c r="D82" s="208"/>
      <c r="E82" s="230"/>
      <c r="F82" s="230"/>
      <c r="AC82" s="195">
        <f t="shared" si="4"/>
        <v>80</v>
      </c>
      <c r="AD82" s="44" t="s">
        <v>0</v>
      </c>
      <c r="AE82" s="197">
        <f>IF(AD82&lt;&gt;"",COUNTIF(AD$2:AD82,"y"),"")</f>
        <v>11</v>
      </c>
      <c r="AF82" s="196"/>
      <c r="AG82" s="195"/>
      <c r="AH82" s="195"/>
      <c r="AI82" s="195"/>
      <c r="AJ82" s="195">
        <f t="shared" si="5"/>
        <v>80</v>
      </c>
      <c r="AK82" s="178" t="s">
        <v>0</v>
      </c>
      <c r="AL82" s="197">
        <f>IF(AK82&lt;&gt;"",COUNTIF(AK$2:AK82,"y"),"")</f>
        <v>13</v>
      </c>
      <c r="AM82" s="45"/>
      <c r="AN82" s="113"/>
    </row>
    <row r="83" spans="2:40" ht="14.25" customHeight="1" thickBot="1" x14ac:dyDescent="0.25">
      <c r="B83" s="219"/>
      <c r="C83" s="207"/>
      <c r="D83" s="208"/>
      <c r="E83" s="230"/>
      <c r="F83" s="230"/>
      <c r="AC83" s="195">
        <f t="shared" si="4"/>
        <v>81</v>
      </c>
      <c r="AD83" s="44" t="s">
        <v>0</v>
      </c>
      <c r="AE83" s="197">
        <f>IF(AD83&lt;&gt;"",COUNTIF(AD$2:AD83,"y"),"")</f>
        <v>12</v>
      </c>
      <c r="AF83" s="196"/>
      <c r="AG83" s="195"/>
      <c r="AH83" s="195"/>
      <c r="AI83" s="195"/>
      <c r="AJ83" s="195">
        <f t="shared" si="5"/>
        <v>81</v>
      </c>
      <c r="AK83" s="178" t="s">
        <v>0</v>
      </c>
      <c r="AL83" s="197">
        <f>IF(AK83&lt;&gt;"",COUNTIF(AK$2:AK83,"y"),"")</f>
        <v>14</v>
      </c>
      <c r="AM83" s="45"/>
      <c r="AN83" s="113"/>
    </row>
    <row r="84" spans="2:40" ht="14.25" customHeight="1" x14ac:dyDescent="0.2">
      <c r="AC84" s="195">
        <f t="shared" si="4"/>
        <v>82</v>
      </c>
      <c r="AD84" s="44" t="s">
        <v>0</v>
      </c>
      <c r="AE84" s="197">
        <f>IF(AD84&lt;&gt;"",COUNTIF(AD$2:AD84,"y"),"")</f>
        <v>13</v>
      </c>
      <c r="AF84" s="196"/>
      <c r="AG84" s="195"/>
      <c r="AH84" s="195"/>
      <c r="AI84" s="195"/>
      <c r="AJ84" s="195">
        <f t="shared" si="5"/>
        <v>82</v>
      </c>
      <c r="AK84" s="178" t="s">
        <v>0</v>
      </c>
      <c r="AL84" s="197">
        <f>IF(AK84&lt;&gt;"",COUNTIF(AK$2:AK84,"y"),"")</f>
        <v>15</v>
      </c>
      <c r="AM84" s="168"/>
      <c r="AN84" s="113"/>
    </row>
    <row r="85" spans="2:40" ht="14.25" customHeight="1" x14ac:dyDescent="0.2">
      <c r="AC85" s="195">
        <f t="shared" si="4"/>
        <v>83</v>
      </c>
      <c r="AD85" s="195"/>
      <c r="AE85" s="195"/>
      <c r="AF85" s="195"/>
      <c r="AG85" s="195"/>
      <c r="AH85" s="195"/>
      <c r="AI85" s="195"/>
      <c r="AJ85" s="195">
        <f t="shared" si="5"/>
        <v>83</v>
      </c>
      <c r="AK85" s="195"/>
      <c r="AL85" s="195"/>
      <c r="AM85" s="45"/>
      <c r="AN85" s="113"/>
    </row>
    <row r="86" spans="2:40" ht="14.25" customHeight="1" x14ac:dyDescent="0.2">
      <c r="AC86" s="195">
        <f t="shared" si="4"/>
        <v>84</v>
      </c>
      <c r="AD86" s="195"/>
      <c r="AE86" s="195"/>
      <c r="AF86" s="195"/>
      <c r="AG86" s="195"/>
      <c r="AH86" s="195"/>
      <c r="AI86" s="195"/>
      <c r="AJ86" s="195">
        <f t="shared" si="5"/>
        <v>84</v>
      </c>
      <c r="AK86" s="195"/>
      <c r="AL86" s="195"/>
      <c r="AM86" s="45"/>
      <c r="AN86" s="113"/>
    </row>
    <row r="87" spans="2:40" ht="14.25" customHeight="1" x14ac:dyDescent="0.2">
      <c r="AC87" s="195">
        <f t="shared" si="4"/>
        <v>85</v>
      </c>
      <c r="AD87" s="195"/>
      <c r="AE87" s="195"/>
      <c r="AF87" s="195"/>
      <c r="AG87" s="195"/>
      <c r="AH87" s="195"/>
      <c r="AI87" s="195"/>
      <c r="AJ87" s="195">
        <f t="shared" si="5"/>
        <v>85</v>
      </c>
      <c r="AK87" s="195"/>
      <c r="AL87" s="195"/>
      <c r="AM87" s="45"/>
      <c r="AN87" s="113"/>
    </row>
    <row r="88" spans="2:40" ht="14.25" customHeight="1" x14ac:dyDescent="0.2">
      <c r="AC88" s="195">
        <f t="shared" si="4"/>
        <v>86</v>
      </c>
      <c r="AD88" s="195"/>
      <c r="AE88" s="195"/>
      <c r="AF88" s="195"/>
      <c r="AG88" s="195"/>
      <c r="AH88" s="195"/>
      <c r="AI88" s="195"/>
      <c r="AJ88" s="195">
        <f t="shared" si="5"/>
        <v>86</v>
      </c>
      <c r="AK88" s="195"/>
      <c r="AL88" s="195"/>
      <c r="AM88" s="45"/>
      <c r="AN88" s="113"/>
    </row>
    <row r="89" spans="2:40" ht="14.25" customHeight="1" x14ac:dyDescent="0.2">
      <c r="AC89" s="195">
        <f t="shared" si="4"/>
        <v>87</v>
      </c>
      <c r="AD89" s="195"/>
      <c r="AE89" s="195"/>
      <c r="AF89" s="195"/>
      <c r="AG89" s="195"/>
      <c r="AH89" s="195"/>
      <c r="AI89" s="195"/>
      <c r="AJ89" s="195">
        <f t="shared" si="5"/>
        <v>87</v>
      </c>
      <c r="AK89" s="195"/>
      <c r="AL89" s="195"/>
      <c r="AM89" s="45"/>
      <c r="AN89" s="113"/>
    </row>
    <row r="90" spans="2:40" ht="14.25" customHeight="1" x14ac:dyDescent="0.2">
      <c r="AC90" s="195">
        <f t="shared" si="4"/>
        <v>88</v>
      </c>
      <c r="AD90" s="195"/>
      <c r="AE90" s="195"/>
      <c r="AF90" s="195"/>
      <c r="AG90" s="195"/>
      <c r="AH90" s="195"/>
      <c r="AI90" s="195"/>
      <c r="AJ90" s="195">
        <f t="shared" si="5"/>
        <v>88</v>
      </c>
      <c r="AK90" s="195"/>
      <c r="AL90" s="195"/>
      <c r="AM90" s="45"/>
      <c r="AN90" s="113"/>
    </row>
    <row r="91" spans="2:40" ht="14.25" customHeight="1" x14ac:dyDescent="0.2">
      <c r="AC91" s="195">
        <f t="shared" si="4"/>
        <v>89</v>
      </c>
      <c r="AD91" s="195"/>
      <c r="AE91" s="195"/>
      <c r="AF91" s="195"/>
      <c r="AG91" s="195"/>
      <c r="AH91" s="195"/>
      <c r="AI91" s="195"/>
      <c r="AJ91" s="195">
        <f t="shared" si="5"/>
        <v>89</v>
      </c>
      <c r="AK91" s="195"/>
      <c r="AL91" s="195"/>
      <c r="AM91" s="45"/>
      <c r="AN91" s="113"/>
    </row>
    <row r="92" spans="2:40" ht="14.25" customHeight="1" x14ac:dyDescent="0.2">
      <c r="AC92" s="195">
        <f t="shared" si="4"/>
        <v>90</v>
      </c>
      <c r="AD92" s="195"/>
      <c r="AE92" s="195"/>
      <c r="AF92" s="195"/>
      <c r="AG92" s="195"/>
      <c r="AH92" s="195"/>
      <c r="AI92" s="195"/>
      <c r="AJ92" s="195">
        <f t="shared" si="5"/>
        <v>90</v>
      </c>
      <c r="AK92" s="195"/>
      <c r="AL92" s="195"/>
      <c r="AM92" s="45"/>
      <c r="AN92" s="113"/>
    </row>
    <row r="93" spans="2:40" ht="14.25" customHeight="1" x14ac:dyDescent="0.2">
      <c r="AC93" s="195">
        <f t="shared" si="4"/>
        <v>91</v>
      </c>
      <c r="AD93" s="195"/>
      <c r="AE93" s="195"/>
      <c r="AF93" s="195"/>
      <c r="AG93" s="195"/>
      <c r="AH93" s="195"/>
      <c r="AI93" s="195"/>
      <c r="AJ93" s="195">
        <f t="shared" si="5"/>
        <v>91</v>
      </c>
      <c r="AK93" s="195"/>
      <c r="AL93" s="195"/>
      <c r="AM93" s="45"/>
      <c r="AN93" s="113"/>
    </row>
    <row r="94" spans="2:40" ht="14.25" customHeight="1" x14ac:dyDescent="0.2">
      <c r="AC94" s="195">
        <f t="shared" si="4"/>
        <v>92</v>
      </c>
      <c r="AD94" s="195"/>
      <c r="AE94" s="195"/>
      <c r="AF94" s="195"/>
      <c r="AG94" s="195"/>
      <c r="AH94" s="195"/>
      <c r="AI94" s="195"/>
      <c r="AJ94" s="195">
        <f t="shared" si="5"/>
        <v>92</v>
      </c>
      <c r="AK94" s="195"/>
      <c r="AL94" s="195"/>
      <c r="AM94" s="45"/>
      <c r="AN94" s="113"/>
    </row>
    <row r="95" spans="2:40" ht="14.25" customHeight="1" x14ac:dyDescent="0.2">
      <c r="AC95" s="195">
        <f t="shared" si="4"/>
        <v>93</v>
      </c>
      <c r="AD95" s="195"/>
      <c r="AE95" s="195"/>
      <c r="AF95" s="195"/>
      <c r="AG95" s="195"/>
      <c r="AH95" s="195"/>
      <c r="AI95" s="195"/>
      <c r="AJ95" s="195">
        <f t="shared" si="5"/>
        <v>93</v>
      </c>
      <c r="AK95" s="195"/>
      <c r="AL95" s="195"/>
      <c r="AM95" s="45"/>
      <c r="AN95" s="113"/>
    </row>
    <row r="96" spans="2:40" ht="14.25" customHeight="1" x14ac:dyDescent="0.2">
      <c r="AC96" s="195">
        <f t="shared" si="4"/>
        <v>94</v>
      </c>
      <c r="AD96" s="195"/>
      <c r="AE96" s="195"/>
      <c r="AF96" s="195"/>
      <c r="AG96" s="195"/>
      <c r="AH96" s="195"/>
      <c r="AI96" s="195"/>
      <c r="AJ96" s="195">
        <f t="shared" si="5"/>
        <v>94</v>
      </c>
      <c r="AK96" s="195"/>
      <c r="AL96" s="195"/>
      <c r="AM96" s="45"/>
      <c r="AN96" s="113"/>
    </row>
    <row r="97" spans="29:40" ht="14.25" customHeight="1" x14ac:dyDescent="0.2">
      <c r="AC97" s="195">
        <f t="shared" si="4"/>
        <v>95</v>
      </c>
      <c r="AJ97" s="195">
        <f t="shared" si="5"/>
        <v>95</v>
      </c>
      <c r="AM97" s="45"/>
      <c r="AN97" s="113"/>
    </row>
    <row r="98" spans="29:40" ht="14.25" customHeight="1" x14ac:dyDescent="0.2">
      <c r="AC98" s="195">
        <f t="shared" si="4"/>
        <v>96</v>
      </c>
      <c r="AJ98" s="195">
        <f t="shared" si="5"/>
        <v>96</v>
      </c>
    </row>
    <row r="99" spans="29:40" ht="14.25" customHeight="1" x14ac:dyDescent="0.2">
      <c r="AC99" s="195">
        <f t="shared" si="4"/>
        <v>97</v>
      </c>
      <c r="AJ99" s="195">
        <f t="shared" si="5"/>
        <v>97</v>
      </c>
    </row>
    <row r="100" spans="29:40" ht="14.25" customHeight="1" x14ac:dyDescent="0.2">
      <c r="AC100" s="195">
        <f t="shared" si="4"/>
        <v>98</v>
      </c>
      <c r="AJ100" s="195">
        <f t="shared" si="5"/>
        <v>98</v>
      </c>
    </row>
    <row r="101" spans="29:40" ht="14.25" customHeight="1" x14ac:dyDescent="0.2">
      <c r="AC101" s="195">
        <f t="shared" si="4"/>
        <v>99</v>
      </c>
      <c r="AJ101" s="195">
        <f t="shared" si="5"/>
        <v>99</v>
      </c>
    </row>
    <row r="102" spans="29:40" ht="14.25" customHeight="1" x14ac:dyDescent="0.2">
      <c r="AC102" s="195">
        <f t="shared" si="4"/>
        <v>100</v>
      </c>
      <c r="AJ102" s="195">
        <f t="shared" si="5"/>
        <v>100</v>
      </c>
    </row>
    <row r="103" spans="29:40" ht="14.25" customHeight="1" x14ac:dyDescent="0.2">
      <c r="AC103" s="195">
        <f t="shared" si="4"/>
        <v>101</v>
      </c>
      <c r="AJ103" s="195">
        <f t="shared" si="5"/>
        <v>101</v>
      </c>
    </row>
    <row r="104" spans="29:40" ht="14.25" customHeight="1" x14ac:dyDescent="0.2">
      <c r="AC104" s="195">
        <f t="shared" si="4"/>
        <v>102</v>
      </c>
      <c r="AJ104" s="195">
        <f t="shared" si="5"/>
        <v>102</v>
      </c>
    </row>
    <row r="105" spans="29:40" ht="14.25" customHeight="1" x14ac:dyDescent="0.2">
      <c r="AC105" s="195">
        <f t="shared" si="4"/>
        <v>103</v>
      </c>
      <c r="AJ105" s="195">
        <f t="shared" si="5"/>
        <v>103</v>
      </c>
    </row>
    <row r="106" spans="29:40" ht="14.25" customHeight="1" x14ac:dyDescent="0.2">
      <c r="AC106" s="195">
        <f t="shared" si="4"/>
        <v>104</v>
      </c>
      <c r="AJ106" s="195">
        <f t="shared" si="5"/>
        <v>104</v>
      </c>
    </row>
    <row r="107" spans="29:40" ht="14.25" customHeight="1" x14ac:dyDescent="0.2">
      <c r="AC107" s="195">
        <f t="shared" si="4"/>
        <v>105</v>
      </c>
      <c r="AJ107" s="195">
        <f t="shared" si="5"/>
        <v>105</v>
      </c>
    </row>
    <row r="108" spans="29:40" ht="14.25" customHeight="1" x14ac:dyDescent="0.2">
      <c r="AC108" s="195">
        <f t="shared" si="4"/>
        <v>106</v>
      </c>
      <c r="AJ108" s="195">
        <f t="shared" si="5"/>
        <v>106</v>
      </c>
    </row>
    <row r="109" spans="29:40" ht="14.25" customHeight="1" x14ac:dyDescent="0.2">
      <c r="AC109" s="195">
        <f t="shared" si="4"/>
        <v>107</v>
      </c>
      <c r="AJ109" s="195">
        <f t="shared" si="5"/>
        <v>107</v>
      </c>
    </row>
    <row r="110" spans="29:40" ht="14.25" customHeight="1" x14ac:dyDescent="0.2">
      <c r="AC110" s="195">
        <f t="shared" si="4"/>
        <v>108</v>
      </c>
      <c r="AJ110" s="195">
        <f t="shared" si="5"/>
        <v>108</v>
      </c>
    </row>
    <row r="111" spans="29:40" ht="14.25" customHeight="1" x14ac:dyDescent="0.2">
      <c r="AC111" s="195">
        <f t="shared" si="4"/>
        <v>109</v>
      </c>
      <c r="AJ111" s="195">
        <f t="shared" si="5"/>
        <v>109</v>
      </c>
    </row>
    <row r="112" spans="29:40" ht="14.25" customHeight="1" x14ac:dyDescent="0.2">
      <c r="AC112" s="195">
        <f t="shared" si="4"/>
        <v>110</v>
      </c>
      <c r="AJ112" s="195">
        <f t="shared" si="5"/>
        <v>110</v>
      </c>
    </row>
    <row r="113" spans="29:36" ht="14.25" customHeight="1" x14ac:dyDescent="0.2">
      <c r="AC113" s="195">
        <f t="shared" si="4"/>
        <v>111</v>
      </c>
      <c r="AJ113" s="195">
        <f t="shared" si="5"/>
        <v>111</v>
      </c>
    </row>
    <row r="114" spans="29:36" ht="14.25" customHeight="1" x14ac:dyDescent="0.2">
      <c r="AC114" s="195">
        <f t="shared" si="4"/>
        <v>112</v>
      </c>
      <c r="AJ114" s="195">
        <f t="shared" si="5"/>
        <v>112</v>
      </c>
    </row>
    <row r="115" spans="29:36" ht="14.25" customHeight="1" x14ac:dyDescent="0.2">
      <c r="AC115" s="195">
        <f t="shared" si="4"/>
        <v>113</v>
      </c>
      <c r="AJ115" s="195">
        <f t="shared" si="5"/>
        <v>113</v>
      </c>
    </row>
    <row r="116" spans="29:36" ht="14.25" customHeight="1" x14ac:dyDescent="0.2">
      <c r="AC116" s="195">
        <f t="shared" si="4"/>
        <v>114</v>
      </c>
      <c r="AJ116" s="195">
        <f t="shared" si="5"/>
        <v>114</v>
      </c>
    </row>
    <row r="117" spans="29:36" ht="14.25" customHeight="1" x14ac:dyDescent="0.2">
      <c r="AC117" s="195">
        <f t="shared" si="4"/>
        <v>115</v>
      </c>
      <c r="AJ117" s="195">
        <f t="shared" si="5"/>
        <v>115</v>
      </c>
    </row>
    <row r="118" spans="29:36" ht="14.25" customHeight="1" x14ac:dyDescent="0.2">
      <c r="AC118" s="195">
        <f t="shared" si="4"/>
        <v>116</v>
      </c>
      <c r="AJ118" s="195">
        <f t="shared" si="5"/>
        <v>116</v>
      </c>
    </row>
    <row r="119" spans="29:36" ht="14.25" customHeight="1" x14ac:dyDescent="0.2">
      <c r="AC119" s="195">
        <f t="shared" si="4"/>
        <v>117</v>
      </c>
      <c r="AJ119" s="195">
        <f t="shared" si="5"/>
        <v>117</v>
      </c>
    </row>
    <row r="120" spans="29:36" ht="14.25" customHeight="1" x14ac:dyDescent="0.2">
      <c r="AC120" s="195">
        <f t="shared" si="4"/>
        <v>118</v>
      </c>
      <c r="AJ120" s="195">
        <f t="shared" si="5"/>
        <v>118</v>
      </c>
    </row>
    <row r="121" spans="29:36" ht="14.25" customHeight="1" x14ac:dyDescent="0.2">
      <c r="AC121" s="195">
        <f t="shared" si="4"/>
        <v>119</v>
      </c>
      <c r="AJ121" s="195">
        <f t="shared" si="5"/>
        <v>119</v>
      </c>
    </row>
    <row r="122" spans="29:36" ht="14.25" customHeight="1" x14ac:dyDescent="0.2">
      <c r="AC122" s="195">
        <f t="shared" si="4"/>
        <v>120</v>
      </c>
      <c r="AJ122" s="195">
        <f t="shared" si="5"/>
        <v>120</v>
      </c>
    </row>
    <row r="123" spans="29:36" ht="14.25" customHeight="1" x14ac:dyDescent="0.2">
      <c r="AC123" s="195">
        <f t="shared" si="4"/>
        <v>121</v>
      </c>
      <c r="AJ123" s="195">
        <f t="shared" si="5"/>
        <v>121</v>
      </c>
    </row>
    <row r="124" spans="29:36" ht="14.25" customHeight="1" x14ac:dyDescent="0.2">
      <c r="AC124" s="195">
        <f t="shared" si="4"/>
        <v>122</v>
      </c>
      <c r="AJ124" s="195">
        <f t="shared" si="5"/>
        <v>122</v>
      </c>
    </row>
    <row r="125" spans="29:36" ht="14.25" customHeight="1" x14ac:dyDescent="0.2">
      <c r="AC125" s="195">
        <f t="shared" si="4"/>
        <v>123</v>
      </c>
      <c r="AJ125" s="195">
        <f t="shared" si="5"/>
        <v>123</v>
      </c>
    </row>
    <row r="126" spans="29:36" ht="14.25" customHeight="1" x14ac:dyDescent="0.2">
      <c r="AC126" s="195">
        <f t="shared" si="4"/>
        <v>124</v>
      </c>
      <c r="AJ126" s="195">
        <f t="shared" si="5"/>
        <v>124</v>
      </c>
    </row>
    <row r="127" spans="29:36" ht="14.25" customHeight="1" x14ac:dyDescent="0.2">
      <c r="AC127" s="195">
        <f t="shared" si="4"/>
        <v>125</v>
      </c>
      <c r="AJ127" s="195">
        <f t="shared" si="5"/>
        <v>125</v>
      </c>
    </row>
    <row r="128" spans="29:36" ht="14.25" customHeight="1" x14ac:dyDescent="0.2">
      <c r="AC128" s="195">
        <f t="shared" si="4"/>
        <v>126</v>
      </c>
      <c r="AJ128" s="195">
        <f t="shared" si="5"/>
        <v>126</v>
      </c>
    </row>
    <row r="129" spans="29:36" ht="14.25" customHeight="1" x14ac:dyDescent="0.2">
      <c r="AC129" s="195">
        <f t="shared" si="4"/>
        <v>127</v>
      </c>
      <c r="AJ129" s="195">
        <f t="shared" si="5"/>
        <v>127</v>
      </c>
    </row>
    <row r="130" spans="29:36" ht="14.25" customHeight="1" x14ac:dyDescent="0.2">
      <c r="AC130" s="195">
        <f t="shared" si="4"/>
        <v>128</v>
      </c>
      <c r="AJ130" s="195">
        <f t="shared" si="5"/>
        <v>128</v>
      </c>
    </row>
    <row r="131" spans="29:36" ht="14.25" customHeight="1" x14ac:dyDescent="0.2">
      <c r="AC131" s="195">
        <f t="shared" si="4"/>
        <v>129</v>
      </c>
      <c r="AJ131" s="195">
        <f t="shared" si="5"/>
        <v>129</v>
      </c>
    </row>
    <row r="132" spans="29:36" ht="14.25" customHeight="1" x14ac:dyDescent="0.2">
      <c r="AC132" s="195">
        <f t="shared" ref="AC132:AC155" si="6">AC131+1</f>
        <v>130</v>
      </c>
      <c r="AJ132" s="195">
        <f t="shared" ref="AJ132:AJ155" si="7">AJ131+1</f>
        <v>130</v>
      </c>
    </row>
    <row r="133" spans="29:36" ht="14.25" customHeight="1" x14ac:dyDescent="0.2">
      <c r="AC133" s="195">
        <f t="shared" si="6"/>
        <v>131</v>
      </c>
      <c r="AJ133" s="195">
        <f t="shared" si="7"/>
        <v>131</v>
      </c>
    </row>
    <row r="134" spans="29:36" ht="14.25" customHeight="1" x14ac:dyDescent="0.2">
      <c r="AC134" s="195">
        <f t="shared" si="6"/>
        <v>132</v>
      </c>
      <c r="AJ134" s="195">
        <f t="shared" si="7"/>
        <v>132</v>
      </c>
    </row>
    <row r="135" spans="29:36" ht="14.25" customHeight="1" x14ac:dyDescent="0.2">
      <c r="AC135" s="195">
        <f t="shared" si="6"/>
        <v>133</v>
      </c>
      <c r="AJ135" s="195">
        <f t="shared" si="7"/>
        <v>133</v>
      </c>
    </row>
    <row r="136" spans="29:36" ht="14.25" customHeight="1" x14ac:dyDescent="0.2">
      <c r="AC136" s="195">
        <f t="shared" si="6"/>
        <v>134</v>
      </c>
      <c r="AJ136" s="195">
        <f t="shared" si="7"/>
        <v>134</v>
      </c>
    </row>
    <row r="137" spans="29:36" ht="14.25" customHeight="1" x14ac:dyDescent="0.2">
      <c r="AC137" s="195">
        <f t="shared" si="6"/>
        <v>135</v>
      </c>
      <c r="AJ137" s="195">
        <f t="shared" si="7"/>
        <v>135</v>
      </c>
    </row>
    <row r="138" spans="29:36" ht="14.25" customHeight="1" x14ac:dyDescent="0.2">
      <c r="AC138" s="195">
        <f t="shared" si="6"/>
        <v>136</v>
      </c>
      <c r="AJ138" s="195">
        <f t="shared" si="7"/>
        <v>136</v>
      </c>
    </row>
    <row r="139" spans="29:36" ht="14.25" customHeight="1" x14ac:dyDescent="0.2">
      <c r="AC139" s="195">
        <f t="shared" si="6"/>
        <v>137</v>
      </c>
      <c r="AJ139" s="195">
        <f t="shared" si="7"/>
        <v>137</v>
      </c>
    </row>
    <row r="140" spans="29:36" ht="14.25" customHeight="1" x14ac:dyDescent="0.2">
      <c r="AC140" s="195">
        <f t="shared" si="6"/>
        <v>138</v>
      </c>
      <c r="AJ140" s="195">
        <f t="shared" si="7"/>
        <v>138</v>
      </c>
    </row>
    <row r="141" spans="29:36" ht="14.25" customHeight="1" x14ac:dyDescent="0.2">
      <c r="AC141" s="195">
        <f t="shared" si="6"/>
        <v>139</v>
      </c>
      <c r="AJ141" s="195">
        <f t="shared" si="7"/>
        <v>139</v>
      </c>
    </row>
    <row r="142" spans="29:36" ht="14.25" customHeight="1" x14ac:dyDescent="0.2">
      <c r="AC142" s="195">
        <f t="shared" si="6"/>
        <v>140</v>
      </c>
      <c r="AJ142" s="195">
        <f t="shared" si="7"/>
        <v>140</v>
      </c>
    </row>
    <row r="143" spans="29:36" ht="14.25" customHeight="1" x14ac:dyDescent="0.2">
      <c r="AC143" s="195">
        <f t="shared" si="6"/>
        <v>141</v>
      </c>
      <c r="AJ143" s="195">
        <f t="shared" si="7"/>
        <v>141</v>
      </c>
    </row>
    <row r="144" spans="29:36" ht="14.25" customHeight="1" x14ac:dyDescent="0.2">
      <c r="AC144" s="195">
        <f t="shared" si="6"/>
        <v>142</v>
      </c>
      <c r="AJ144" s="195">
        <f t="shared" si="7"/>
        <v>142</v>
      </c>
    </row>
    <row r="145" spans="29:36" ht="14.25" customHeight="1" x14ac:dyDescent="0.2">
      <c r="AC145" s="195">
        <f t="shared" si="6"/>
        <v>143</v>
      </c>
      <c r="AJ145" s="195">
        <f t="shared" si="7"/>
        <v>143</v>
      </c>
    </row>
    <row r="146" spans="29:36" ht="14.25" customHeight="1" x14ac:dyDescent="0.2">
      <c r="AC146" s="195">
        <f t="shared" si="6"/>
        <v>144</v>
      </c>
      <c r="AJ146" s="195">
        <f t="shared" si="7"/>
        <v>144</v>
      </c>
    </row>
    <row r="147" spans="29:36" ht="14.25" customHeight="1" x14ac:dyDescent="0.2">
      <c r="AC147" s="195">
        <f t="shared" si="6"/>
        <v>145</v>
      </c>
      <c r="AJ147" s="195">
        <f t="shared" si="7"/>
        <v>145</v>
      </c>
    </row>
    <row r="148" spans="29:36" ht="14.25" customHeight="1" x14ac:dyDescent="0.2">
      <c r="AC148" s="195">
        <f t="shared" si="6"/>
        <v>146</v>
      </c>
      <c r="AJ148" s="195">
        <f t="shared" si="7"/>
        <v>146</v>
      </c>
    </row>
    <row r="149" spans="29:36" ht="14.25" customHeight="1" x14ac:dyDescent="0.2">
      <c r="AC149" s="195">
        <f t="shared" si="6"/>
        <v>147</v>
      </c>
      <c r="AJ149" s="195">
        <f t="shared" si="7"/>
        <v>147</v>
      </c>
    </row>
    <row r="150" spans="29:36" ht="14.25" customHeight="1" x14ac:dyDescent="0.2">
      <c r="AC150" s="195">
        <f t="shared" si="6"/>
        <v>148</v>
      </c>
      <c r="AJ150" s="195">
        <f t="shared" si="7"/>
        <v>148</v>
      </c>
    </row>
    <row r="151" spans="29:36" ht="14.25" customHeight="1" x14ac:dyDescent="0.2">
      <c r="AC151" s="195">
        <f t="shared" si="6"/>
        <v>149</v>
      </c>
      <c r="AJ151" s="195">
        <f t="shared" si="7"/>
        <v>149</v>
      </c>
    </row>
    <row r="152" spans="29:36" ht="14.25" customHeight="1" x14ac:dyDescent="0.2">
      <c r="AC152" s="195">
        <f t="shared" si="6"/>
        <v>150</v>
      </c>
      <c r="AJ152" s="195">
        <f t="shared" si="7"/>
        <v>150</v>
      </c>
    </row>
    <row r="153" spans="29:36" ht="14.25" customHeight="1" x14ac:dyDescent="0.2">
      <c r="AC153" s="195">
        <f t="shared" si="6"/>
        <v>151</v>
      </c>
      <c r="AJ153" s="195">
        <f t="shared" si="7"/>
        <v>151</v>
      </c>
    </row>
    <row r="154" spans="29:36" ht="14.25" customHeight="1" x14ac:dyDescent="0.2">
      <c r="AC154" s="195">
        <f t="shared" si="6"/>
        <v>152</v>
      </c>
      <c r="AJ154" s="195">
        <f t="shared" si="7"/>
        <v>152</v>
      </c>
    </row>
    <row r="155" spans="29:36" ht="14.25" customHeight="1" x14ac:dyDescent="0.2">
      <c r="AC155" s="195">
        <f t="shared" si="6"/>
        <v>153</v>
      </c>
      <c r="AJ155" s="195">
        <f t="shared" si="7"/>
        <v>153</v>
      </c>
    </row>
  </sheetData>
  <sortState ref="I2:L26">
    <sortCondition ref="L2"/>
  </sortState>
  <mergeCells count="36">
    <mergeCell ref="W32:AA32"/>
    <mergeCell ref="T33:V33"/>
    <mergeCell ref="H43:H49"/>
    <mergeCell ref="T37:AA38"/>
    <mergeCell ref="H50:H57"/>
    <mergeCell ref="N57:R57"/>
    <mergeCell ref="Y56:AA56"/>
    <mergeCell ref="Y57:AA57"/>
    <mergeCell ref="T32:V32"/>
    <mergeCell ref="H27:H42"/>
    <mergeCell ref="N55:R55"/>
    <mergeCell ref="N56:R56"/>
    <mergeCell ref="T3:AA4"/>
    <mergeCell ref="T5:AA5"/>
    <mergeCell ref="T6:AA6"/>
    <mergeCell ref="B16:B20"/>
    <mergeCell ref="U7:Z7"/>
    <mergeCell ref="T8:AA8"/>
    <mergeCell ref="T9:AA9"/>
    <mergeCell ref="T10:AA10"/>
    <mergeCell ref="N2:N24"/>
    <mergeCell ref="T1:AA2"/>
    <mergeCell ref="H2:H26"/>
    <mergeCell ref="N59:N65"/>
    <mergeCell ref="B1:R1"/>
    <mergeCell ref="B2:B15"/>
    <mergeCell ref="B32:B39"/>
    <mergeCell ref="B21:B25"/>
    <mergeCell ref="N42:N54"/>
    <mergeCell ref="N38:N41"/>
    <mergeCell ref="N34:N37"/>
    <mergeCell ref="N30:N33"/>
    <mergeCell ref="B50:B57"/>
    <mergeCell ref="B26:B31"/>
    <mergeCell ref="B40:B49"/>
    <mergeCell ref="N25:N26"/>
  </mergeCells>
  <phoneticPr fontId="0" type="noConversion"/>
  <pageMargins left="0.39370078740157483" right="0.39370078740157483" top="0.39370078740157483" bottom="0.39370078740157483" header="0.39370078740157483" footer="0.39370078740157483"/>
  <pageSetup paperSize="9" scale="94" fitToWidth="2" orientation="portrait" verticalDpi="4" r:id="rId1"/>
  <headerFooter alignWithMargins="0"/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76"/>
  <sheetViews>
    <sheetView tabSelected="1" topLeftCell="M1" workbookViewId="0">
      <selection activeCell="AD20" sqref="AD20"/>
    </sheetView>
  </sheetViews>
  <sheetFormatPr defaultRowHeight="12.75" x14ac:dyDescent="0.2"/>
  <cols>
    <col min="1" max="1" width="5" style="2" customWidth="1"/>
    <col min="2" max="2" width="2.85546875" style="209" customWidth="1"/>
    <col min="3" max="3" width="2.42578125" style="209" customWidth="1"/>
    <col min="4" max="4" width="18.7109375" style="209" customWidth="1"/>
    <col min="5" max="6" width="2.42578125" style="232" customWidth="1"/>
    <col min="7" max="7" width="4.5703125" style="209" customWidth="1"/>
    <col min="8" max="8" width="3" style="209" bestFit="1" customWidth="1"/>
    <col min="9" max="9" width="1.85546875" style="217" bestFit="1" customWidth="1"/>
    <col min="10" max="10" width="18" style="209" bestFit="1" customWidth="1"/>
    <col min="11" max="12" width="2.42578125" style="234" customWidth="1"/>
    <col min="13" max="13" width="4.42578125" style="209" customWidth="1"/>
    <col min="14" max="15" width="3.42578125" style="195" customWidth="1"/>
    <col min="16" max="16" width="2.42578125" style="209" customWidth="1"/>
    <col min="17" max="17" width="3.28515625" style="209" customWidth="1"/>
    <col min="18" max="18" width="23.7109375" style="209" customWidth="1"/>
    <col min="19" max="20" width="2.42578125" style="232" customWidth="1"/>
    <col min="21" max="21" width="5.42578125" style="340" customWidth="1"/>
    <col min="22" max="23" width="5.42578125" style="195" customWidth="1"/>
    <col min="24" max="24" width="2.42578125" style="209" customWidth="1"/>
    <col min="25" max="25" width="3.28515625" style="209" customWidth="1"/>
    <col min="26" max="26" width="23.5703125" style="209" customWidth="1"/>
    <col min="27" max="28" width="2.42578125" style="232" customWidth="1"/>
    <col min="29" max="29" width="5.85546875" style="342" customWidth="1"/>
    <col min="30" max="31" width="5.85546875" style="232" customWidth="1"/>
    <col min="32" max="32" width="5.140625" style="195" customWidth="1"/>
    <col min="33" max="33" width="2.42578125" style="209" customWidth="1"/>
    <col min="34" max="34" width="3" style="209" customWidth="1"/>
    <col min="35" max="35" width="19" style="232" customWidth="1"/>
    <col min="36" max="36" width="2.42578125" style="232" customWidth="1"/>
    <col min="37" max="37" width="3.140625" style="195" customWidth="1"/>
    <col min="38" max="38" width="13.85546875" style="209" customWidth="1"/>
    <col min="39" max="39" width="3.28515625" style="335" customWidth="1"/>
    <col min="40" max="40" width="4" style="338" bestFit="1" customWidth="1"/>
    <col min="41" max="41" width="2.28515625" style="338" bestFit="1" customWidth="1"/>
    <col min="42" max="42" width="3.42578125" style="338" bestFit="1" customWidth="1"/>
    <col min="43" max="43" width="57.140625" style="2" customWidth="1"/>
    <col min="44" max="44" width="3.42578125" style="2" bestFit="1" customWidth="1"/>
    <col min="45" max="45" width="4.42578125" style="2" customWidth="1"/>
    <col min="46" max="46" width="3.28515625" style="195" customWidth="1"/>
    <col min="47" max="48" width="3.28515625" style="35" customWidth="1"/>
    <col min="49" max="49" width="3.28515625" style="195" customWidth="1"/>
    <col min="50" max="50" width="9.140625" style="2"/>
    <col min="51" max="51" width="2.28515625" style="2" bestFit="1" customWidth="1"/>
    <col min="52" max="52" width="3.42578125" style="2" bestFit="1" customWidth="1"/>
    <col min="53" max="53" width="75.7109375" style="2" bestFit="1" customWidth="1"/>
    <col min="54" max="54" width="3.7109375" style="2" bestFit="1" customWidth="1"/>
    <col min="55" max="55" width="9.85546875" style="2" customWidth="1"/>
    <col min="56" max="16384" width="9.140625" style="195"/>
  </cols>
  <sheetData>
    <row r="1" spans="2:55" s="195" customFormat="1" ht="24.75" customHeight="1" thickBot="1" x14ac:dyDescent="0.35">
      <c r="P1" s="444" t="s">
        <v>631</v>
      </c>
      <c r="Q1" s="445"/>
      <c r="R1" s="445"/>
      <c r="S1" s="445"/>
      <c r="T1" s="445"/>
      <c r="U1" s="445"/>
      <c r="V1" s="445"/>
      <c r="W1" s="445"/>
      <c r="X1" s="445"/>
      <c r="Y1" s="445"/>
      <c r="Z1" s="445"/>
      <c r="AA1" s="445"/>
      <c r="AB1" s="446"/>
      <c r="AC1" s="341"/>
      <c r="AG1" s="390"/>
      <c r="AH1" s="391"/>
      <c r="AI1" s="391"/>
      <c r="AJ1" s="391"/>
      <c r="AK1" s="392"/>
      <c r="AM1" s="331"/>
      <c r="AN1" s="335"/>
      <c r="AO1" s="164"/>
      <c r="AP1" s="335"/>
      <c r="AQ1" s="145" t="s">
        <v>148</v>
      </c>
      <c r="AR1" s="194" t="s">
        <v>146</v>
      </c>
      <c r="AS1" s="119"/>
      <c r="AU1" s="35"/>
      <c r="AV1" s="35"/>
      <c r="AY1" s="164"/>
      <c r="BA1" s="120" t="s">
        <v>145</v>
      </c>
      <c r="BB1" s="194" t="s">
        <v>146</v>
      </c>
      <c r="BC1" s="119" t="s">
        <v>147</v>
      </c>
    </row>
    <row r="2" spans="2:55" s="195" customFormat="1" ht="11.25" customHeight="1" thickBot="1" x14ac:dyDescent="0.25">
      <c r="B2" s="416" t="s">
        <v>2</v>
      </c>
      <c r="C2" s="214" t="s">
        <v>429</v>
      </c>
      <c r="D2" s="215" t="s">
        <v>76</v>
      </c>
      <c r="E2" s="227" t="s">
        <v>432</v>
      </c>
      <c r="F2" s="227" t="s">
        <v>432</v>
      </c>
      <c r="G2" s="209"/>
      <c r="H2" s="419" t="s">
        <v>470</v>
      </c>
      <c r="I2" s="214">
        <v>3</v>
      </c>
      <c r="J2" s="215" t="s">
        <v>44</v>
      </c>
      <c r="K2" s="227" t="s">
        <v>433</v>
      </c>
      <c r="L2" s="227" t="s">
        <v>432</v>
      </c>
      <c r="M2" s="209"/>
      <c r="P2" s="393" t="s">
        <v>589</v>
      </c>
      <c r="Q2" s="321"/>
      <c r="R2" s="241" t="s">
        <v>635</v>
      </c>
      <c r="S2" s="309" t="s">
        <v>735</v>
      </c>
      <c r="T2" s="309" t="s">
        <v>830</v>
      </c>
      <c r="U2" s="340" t="str">
        <f>IF(Q2&lt;&gt;"",VLOOKUP(CONCATENATE(S2,T2),$AM$3:$AQ$102,5),"")</f>
        <v/>
      </c>
      <c r="V2" s="205"/>
      <c r="W2" s="205"/>
      <c r="X2" s="394" t="s">
        <v>592</v>
      </c>
      <c r="Y2" s="321"/>
      <c r="Z2" s="241" t="s">
        <v>44</v>
      </c>
      <c r="AA2" s="309" t="s">
        <v>742</v>
      </c>
      <c r="AB2" s="309"/>
      <c r="AC2" s="340"/>
      <c r="AD2" s="205"/>
      <c r="AE2" s="305"/>
      <c r="AF2" s="205"/>
      <c r="AG2" s="447" t="s">
        <v>64</v>
      </c>
      <c r="AH2" s="314"/>
      <c r="AI2" s="241" t="s">
        <v>445</v>
      </c>
      <c r="AJ2" s="309" t="s">
        <v>717</v>
      </c>
      <c r="AK2" s="309"/>
      <c r="AL2" s="209"/>
      <c r="AM2" s="331"/>
      <c r="AN2" s="335"/>
      <c r="AO2" s="332"/>
      <c r="AP2" s="333" t="s">
        <v>150</v>
      </c>
      <c r="AQ2" s="146" t="s">
        <v>151</v>
      </c>
      <c r="AU2" s="35"/>
      <c r="AV2" s="35"/>
      <c r="AY2" s="121"/>
      <c r="AZ2" s="194" t="s">
        <v>150</v>
      </c>
      <c r="BA2" s="127" t="s">
        <v>149</v>
      </c>
    </row>
    <row r="3" spans="2:55" s="195" customFormat="1" ht="11.25" customHeight="1" thickBot="1" x14ac:dyDescent="0.25">
      <c r="B3" s="417"/>
      <c r="C3" s="214" t="s">
        <v>429</v>
      </c>
      <c r="D3" s="216" t="s">
        <v>455</v>
      </c>
      <c r="E3" s="227" t="s">
        <v>432</v>
      </c>
      <c r="F3" s="227" t="s">
        <v>418</v>
      </c>
      <c r="G3" s="209"/>
      <c r="H3" s="420"/>
      <c r="I3" s="214">
        <v>6</v>
      </c>
      <c r="J3" s="216" t="s">
        <v>469</v>
      </c>
      <c r="K3" s="227" t="s">
        <v>433</v>
      </c>
      <c r="L3" s="227" t="s">
        <v>418</v>
      </c>
      <c r="M3" s="209"/>
      <c r="P3" s="394"/>
      <c r="Q3" s="322"/>
      <c r="R3" s="241" t="s">
        <v>637</v>
      </c>
      <c r="S3" s="279" t="s">
        <v>736</v>
      </c>
      <c r="T3" s="279" t="s">
        <v>716</v>
      </c>
      <c r="U3" s="340" t="str">
        <f t="shared" ref="U3:U54" si="0">IF(Q3&lt;&gt;"",VLOOKUP(CONCATENATE(S3,T3),$AM$3:$AQ$102,5),"")</f>
        <v/>
      </c>
      <c r="V3" s="205"/>
      <c r="W3" s="205"/>
      <c r="X3" s="394"/>
      <c r="Y3" s="321"/>
      <c r="Z3" s="241" t="s">
        <v>469</v>
      </c>
      <c r="AA3" s="279" t="s">
        <v>743</v>
      </c>
      <c r="AB3" s="279"/>
      <c r="AC3" s="340"/>
      <c r="AD3" s="205"/>
      <c r="AE3" s="305"/>
      <c r="AF3" s="205"/>
      <c r="AG3" s="448"/>
      <c r="AH3" s="315"/>
      <c r="AI3" s="241" t="s">
        <v>812</v>
      </c>
      <c r="AJ3" s="279" t="s">
        <v>825</v>
      </c>
      <c r="AK3" s="279"/>
      <c r="AL3" s="209"/>
      <c r="AM3" s="305" t="s">
        <v>735</v>
      </c>
      <c r="AN3" s="335">
        <f t="shared" ref="AN3:AN34" si="1">AN2+1</f>
        <v>1</v>
      </c>
      <c r="AO3" s="337"/>
      <c r="AP3" s="334" t="str">
        <f>IF(AO3&lt;&gt;"",COUNTIF(AO$1:AO4,"y"),"")</f>
        <v/>
      </c>
      <c r="AQ3" s="185"/>
      <c r="AR3" s="186"/>
      <c r="AS3" s="186"/>
      <c r="AU3" s="35"/>
      <c r="AV3" s="35"/>
      <c r="AX3" s="195">
        <f>AX2+1</f>
        <v>1</v>
      </c>
      <c r="AY3" s="198"/>
      <c r="AZ3" s="197" t="str">
        <f>IF(AY3&lt;&gt;"",COUNTIF(AY$2:AY3,"y"),"")</f>
        <v/>
      </c>
      <c r="BA3" s="250" t="s">
        <v>153</v>
      </c>
      <c r="BB3" s="251" t="s">
        <v>154</v>
      </c>
      <c r="BC3" s="252" t="s">
        <v>155</v>
      </c>
    </row>
    <row r="4" spans="2:55" s="195" customFormat="1" ht="11.25" customHeight="1" thickBot="1" x14ac:dyDescent="0.25">
      <c r="B4" s="417"/>
      <c r="C4" s="214" t="s">
        <v>429</v>
      </c>
      <c r="D4" s="216" t="s">
        <v>454</v>
      </c>
      <c r="E4" s="227" t="s">
        <v>432</v>
      </c>
      <c r="F4" s="227" t="s">
        <v>428</v>
      </c>
      <c r="G4" s="209"/>
      <c r="H4" s="420"/>
      <c r="I4" s="214" t="s">
        <v>417</v>
      </c>
      <c r="J4" s="235" t="s">
        <v>511</v>
      </c>
      <c r="K4" s="227" t="s">
        <v>433</v>
      </c>
      <c r="L4" s="227" t="s">
        <v>428</v>
      </c>
      <c r="M4" s="209"/>
      <c r="P4" s="394"/>
      <c r="Q4" s="322"/>
      <c r="R4" s="241" t="s">
        <v>636</v>
      </c>
      <c r="S4" s="279" t="s">
        <v>737</v>
      </c>
      <c r="T4" s="279" t="s">
        <v>830</v>
      </c>
      <c r="U4" s="340" t="str">
        <f t="shared" si="0"/>
        <v/>
      </c>
      <c r="V4" s="205"/>
      <c r="W4" s="205"/>
      <c r="X4" s="394"/>
      <c r="Y4" s="321"/>
      <c r="Z4" s="241" t="s">
        <v>50</v>
      </c>
      <c r="AA4" s="279" t="s">
        <v>744</v>
      </c>
      <c r="AB4" s="279"/>
      <c r="AC4" s="340"/>
      <c r="AD4" s="205"/>
      <c r="AE4" s="305"/>
      <c r="AF4" s="205"/>
      <c r="AG4" s="448"/>
      <c r="AH4" s="315"/>
      <c r="AI4" s="241" t="s">
        <v>813</v>
      </c>
      <c r="AJ4" s="279" t="s">
        <v>833</v>
      </c>
      <c r="AK4" s="279"/>
      <c r="AL4" s="209"/>
      <c r="AM4" s="305" t="s">
        <v>736</v>
      </c>
      <c r="AN4" s="335">
        <f t="shared" si="1"/>
        <v>2</v>
      </c>
      <c r="AO4" s="337"/>
      <c r="AP4" s="334" t="str">
        <f>IF(AO4&lt;&gt;"",COUNTIF(AO$1:AO5,"y"),"")</f>
        <v/>
      </c>
      <c r="AQ4" s="343" t="s">
        <v>876</v>
      </c>
      <c r="AR4" s="327"/>
      <c r="AS4" s="327"/>
      <c r="AU4" s="35"/>
      <c r="AV4" s="35"/>
      <c r="AX4" s="195">
        <f t="shared" ref="AX4:AX67" si="2">AX3+1</f>
        <v>2</v>
      </c>
      <c r="AY4" s="198" t="s">
        <v>0</v>
      </c>
      <c r="AZ4" s="197">
        <f>IF(AY4&lt;&gt;"",COUNTIF(AY$2:AY4,"y"),"")</f>
        <v>1</v>
      </c>
      <c r="BA4" s="253" t="s">
        <v>157</v>
      </c>
      <c r="BB4" s="254" t="s">
        <v>158</v>
      </c>
      <c r="BC4" s="255" t="s">
        <v>155</v>
      </c>
    </row>
    <row r="5" spans="2:55" s="195" customFormat="1" ht="11.25" customHeight="1" thickBot="1" x14ac:dyDescent="0.25">
      <c r="B5" s="417"/>
      <c r="C5" s="214" t="s">
        <v>429</v>
      </c>
      <c r="D5" s="241" t="s">
        <v>575</v>
      </c>
      <c r="E5" s="227" t="s">
        <v>432</v>
      </c>
      <c r="F5" s="227" t="s">
        <v>431</v>
      </c>
      <c r="G5" s="209"/>
      <c r="H5" s="420"/>
      <c r="I5" s="214" t="s">
        <v>425</v>
      </c>
      <c r="J5" s="216" t="s">
        <v>462</v>
      </c>
      <c r="K5" s="227" t="s">
        <v>433</v>
      </c>
      <c r="L5" s="227" t="s">
        <v>431</v>
      </c>
      <c r="M5" s="209"/>
      <c r="P5" s="394"/>
      <c r="Q5" s="322"/>
      <c r="R5" s="241" t="s">
        <v>575</v>
      </c>
      <c r="S5" s="279" t="s">
        <v>738</v>
      </c>
      <c r="T5" s="279" t="s">
        <v>721</v>
      </c>
      <c r="U5" s="340" t="str">
        <f t="shared" si="0"/>
        <v/>
      </c>
      <c r="V5" s="205"/>
      <c r="W5" s="205"/>
      <c r="X5" s="394"/>
      <c r="Y5" s="321"/>
      <c r="Z5" s="241" t="s">
        <v>462</v>
      </c>
      <c r="AA5" s="279" t="s">
        <v>745</v>
      </c>
      <c r="AB5" s="279"/>
      <c r="AC5" s="340"/>
      <c r="AD5" s="205"/>
      <c r="AE5" s="305"/>
      <c r="AF5" s="205"/>
      <c r="AG5" s="448"/>
      <c r="AH5" s="315"/>
      <c r="AI5" s="241" t="s">
        <v>814</v>
      </c>
      <c r="AJ5" s="279" t="s">
        <v>834</v>
      </c>
      <c r="AK5" s="279"/>
      <c r="AL5" s="209"/>
      <c r="AM5" s="305" t="s">
        <v>737</v>
      </c>
      <c r="AN5" s="335">
        <f t="shared" si="1"/>
        <v>3</v>
      </c>
      <c r="AO5" s="337"/>
      <c r="AP5" s="334" t="str">
        <f>IF(AO5&lt;&gt;"",COUNTIF(AO$1:AO6,"y"),"")</f>
        <v/>
      </c>
      <c r="AQ5" s="343" t="s">
        <v>876</v>
      </c>
      <c r="AR5" s="327"/>
      <c r="AS5" s="223"/>
      <c r="AU5" s="35"/>
      <c r="AV5" s="35"/>
      <c r="AX5" s="195">
        <f t="shared" si="2"/>
        <v>3</v>
      </c>
      <c r="AY5" s="198"/>
      <c r="AZ5" s="197" t="str">
        <f>IF(AY5&lt;&gt;"",COUNTIF(AY$2:AY5,"y"),"")</f>
        <v/>
      </c>
      <c r="BA5" s="256" t="s">
        <v>161</v>
      </c>
      <c r="BB5" s="254" t="s">
        <v>162</v>
      </c>
      <c r="BC5" s="255" t="s">
        <v>155</v>
      </c>
    </row>
    <row r="6" spans="2:55" s="195" customFormat="1" ht="11.25" customHeight="1" thickBot="1" x14ac:dyDescent="0.25">
      <c r="B6" s="417"/>
      <c r="C6" s="214" t="s">
        <v>429</v>
      </c>
      <c r="D6" s="216" t="s">
        <v>473</v>
      </c>
      <c r="E6" s="227" t="s">
        <v>432</v>
      </c>
      <c r="F6" s="227" t="s">
        <v>429</v>
      </c>
      <c r="G6" s="209"/>
      <c r="H6" s="420"/>
      <c r="I6" s="214" t="s">
        <v>429</v>
      </c>
      <c r="J6" s="216" t="s">
        <v>516</v>
      </c>
      <c r="K6" s="227" t="s">
        <v>433</v>
      </c>
      <c r="L6" s="227" t="s">
        <v>429</v>
      </c>
      <c r="M6" s="209"/>
      <c r="P6" s="394"/>
      <c r="Q6" s="322" t="s">
        <v>439</v>
      </c>
      <c r="R6" s="241" t="s">
        <v>596</v>
      </c>
      <c r="S6" s="279" t="s">
        <v>683</v>
      </c>
      <c r="T6" s="279" t="s">
        <v>831</v>
      </c>
      <c r="U6" s="340" t="str">
        <f t="shared" si="0"/>
        <v>* COMPUTER USE MAY LEAD TO RSI, EYE STRAIN OR FATIGUE.</v>
      </c>
      <c r="V6" s="205"/>
      <c r="W6" s="205"/>
      <c r="X6" s="394"/>
      <c r="Y6" s="322"/>
      <c r="Z6" s="241" t="s">
        <v>68</v>
      </c>
      <c r="AA6" s="279" t="s">
        <v>746</v>
      </c>
      <c r="AB6" s="279"/>
      <c r="AC6" s="340"/>
      <c r="AD6" s="205"/>
      <c r="AE6" s="305"/>
      <c r="AF6" s="205"/>
      <c r="AG6" s="448"/>
      <c r="AH6" s="315"/>
      <c r="AI6" s="241" t="s">
        <v>815</v>
      </c>
      <c r="AJ6" s="279" t="s">
        <v>705</v>
      </c>
      <c r="AK6" s="279"/>
      <c r="AL6" s="209"/>
      <c r="AM6" s="305" t="s">
        <v>738</v>
      </c>
      <c r="AN6" s="335">
        <f t="shared" si="1"/>
        <v>4</v>
      </c>
      <c r="AO6" s="337"/>
      <c r="AP6" s="334" t="str">
        <f>IF(AO6&lt;&gt;"",COUNTIF(AO$1:AO7,"y"),"")</f>
        <v/>
      </c>
      <c r="AQ6" s="343" t="s">
        <v>876</v>
      </c>
      <c r="AR6" s="327"/>
      <c r="AS6" s="223"/>
      <c r="AU6" s="35"/>
      <c r="AV6" s="35"/>
      <c r="AX6" s="195">
        <f t="shared" si="2"/>
        <v>4</v>
      </c>
      <c r="AY6" s="198"/>
      <c r="AZ6" s="197" t="str">
        <f>IF(AY6&lt;&gt;"",COUNTIF(AY$2:AY6,"y"),"")</f>
        <v/>
      </c>
      <c r="BA6" s="257" t="s">
        <v>165</v>
      </c>
      <c r="BB6" s="258" t="s">
        <v>166</v>
      </c>
      <c r="BC6" s="259" t="s">
        <v>155</v>
      </c>
    </row>
    <row r="7" spans="2:55" s="195" customFormat="1" ht="11.25" customHeight="1" thickBot="1" x14ac:dyDescent="0.25">
      <c r="B7" s="417"/>
      <c r="C7" s="214" t="s">
        <v>425</v>
      </c>
      <c r="D7" s="216" t="s">
        <v>474</v>
      </c>
      <c r="E7" s="227" t="s">
        <v>432</v>
      </c>
      <c r="F7" s="227" t="s">
        <v>433</v>
      </c>
      <c r="G7" s="209"/>
      <c r="H7" s="420"/>
      <c r="I7" s="214" t="s">
        <v>433</v>
      </c>
      <c r="J7" s="216" t="s">
        <v>68</v>
      </c>
      <c r="K7" s="227" t="s">
        <v>433</v>
      </c>
      <c r="L7" s="227" t="s">
        <v>433</v>
      </c>
      <c r="M7" s="209"/>
      <c r="P7" s="394"/>
      <c r="Q7" s="322"/>
      <c r="R7" s="241" t="s">
        <v>576</v>
      </c>
      <c r="S7" s="279" t="s">
        <v>739</v>
      </c>
      <c r="T7" s="279" t="s">
        <v>830</v>
      </c>
      <c r="U7" s="340" t="str">
        <f t="shared" si="0"/>
        <v/>
      </c>
      <c r="V7" s="205"/>
      <c r="W7" s="205"/>
      <c r="X7" s="394"/>
      <c r="Y7" s="322"/>
      <c r="Z7" s="241" t="s">
        <v>515</v>
      </c>
      <c r="AA7" s="279" t="s">
        <v>747</v>
      </c>
      <c r="AB7" s="279"/>
      <c r="AC7" s="340"/>
      <c r="AD7" s="205"/>
      <c r="AE7" s="305"/>
      <c r="AF7" s="205"/>
      <c r="AG7" s="448"/>
      <c r="AH7" s="315"/>
      <c r="AI7" s="241" t="s">
        <v>816</v>
      </c>
      <c r="AJ7" s="279" t="s">
        <v>835</v>
      </c>
      <c r="AK7" s="279"/>
      <c r="AL7" s="209"/>
      <c r="AM7" s="335" t="s">
        <v>683</v>
      </c>
      <c r="AN7" s="335">
        <f t="shared" si="1"/>
        <v>5</v>
      </c>
      <c r="AO7" s="337"/>
      <c r="AP7" s="334" t="str">
        <f>IF(AO7&lt;&gt;"",COUNTIF(AO$1:AO8,"y"),"")</f>
        <v/>
      </c>
      <c r="AQ7" s="247" t="s">
        <v>236</v>
      </c>
      <c r="AR7" s="248"/>
      <c r="AS7" s="248" t="s">
        <v>237</v>
      </c>
      <c r="AU7" s="35" t="s">
        <v>683</v>
      </c>
      <c r="AV7" s="313" t="s">
        <v>720</v>
      </c>
      <c r="AW7" s="35" t="s">
        <v>683</v>
      </c>
      <c r="AX7" s="195">
        <f t="shared" si="2"/>
        <v>5</v>
      </c>
      <c r="AY7" s="44" t="s">
        <v>0</v>
      </c>
      <c r="AZ7" s="197">
        <f>IF(AY7&lt;&gt;"",COUNTIF(AY$2:AY7,"y"),"")</f>
        <v>2</v>
      </c>
      <c r="BA7" s="256" t="s">
        <v>170</v>
      </c>
      <c r="BB7" s="254" t="s">
        <v>171</v>
      </c>
      <c r="BC7" s="255" t="s">
        <v>172</v>
      </c>
    </row>
    <row r="8" spans="2:55" s="195" customFormat="1" ht="11.25" customHeight="1" thickBot="1" x14ac:dyDescent="0.25">
      <c r="B8" s="417"/>
      <c r="C8" s="214" t="s">
        <v>417</v>
      </c>
      <c r="D8" s="235" t="s">
        <v>572</v>
      </c>
      <c r="E8" s="227" t="s">
        <v>432</v>
      </c>
      <c r="F8" s="227" t="s">
        <v>417</v>
      </c>
      <c r="G8" s="209"/>
      <c r="H8" s="420"/>
      <c r="I8" s="214" t="s">
        <v>417</v>
      </c>
      <c r="J8" s="244" t="s">
        <v>515</v>
      </c>
      <c r="K8" s="227" t="s">
        <v>433</v>
      </c>
      <c r="L8" s="227" t="s">
        <v>437</v>
      </c>
      <c r="M8" s="209"/>
      <c r="P8" s="394"/>
      <c r="Q8" s="322"/>
      <c r="R8" s="241" t="s">
        <v>582</v>
      </c>
      <c r="S8" s="279" t="s">
        <v>740</v>
      </c>
      <c r="T8" s="279" t="s">
        <v>705</v>
      </c>
      <c r="U8" s="340" t="str">
        <f t="shared" si="0"/>
        <v/>
      </c>
      <c r="V8" s="205"/>
      <c r="W8" s="205"/>
      <c r="X8" s="394"/>
      <c r="Y8" s="322"/>
      <c r="Z8" s="241" t="s">
        <v>256</v>
      </c>
      <c r="AA8" s="279" t="s">
        <v>679</v>
      </c>
      <c r="AB8" s="279"/>
      <c r="AC8" s="340"/>
      <c r="AD8" s="205"/>
      <c r="AE8" s="305"/>
      <c r="AF8" s="205"/>
      <c r="AG8" s="448"/>
      <c r="AH8" s="315"/>
      <c r="AI8" s="241" t="s">
        <v>727</v>
      </c>
      <c r="AJ8" s="279" t="s">
        <v>836</v>
      </c>
      <c r="AK8" s="279"/>
      <c r="AL8" s="209"/>
      <c r="AM8" s="305" t="s">
        <v>739</v>
      </c>
      <c r="AN8" s="335">
        <f t="shared" si="1"/>
        <v>6</v>
      </c>
      <c r="AO8" s="337"/>
      <c r="AP8" s="334" t="str">
        <f>IF(AO8&lt;&gt;"",COUNTIF(AO$1:AO9,"y"),"")</f>
        <v/>
      </c>
      <c r="AQ8" s="343" t="s">
        <v>876</v>
      </c>
      <c r="AR8" s="327"/>
      <c r="AS8" s="223"/>
      <c r="AU8" s="35"/>
      <c r="AV8" s="35"/>
      <c r="AX8" s="195">
        <f t="shared" si="2"/>
        <v>6</v>
      </c>
      <c r="AY8" s="198"/>
      <c r="AZ8" s="197" t="str">
        <f>IF(AY8&lt;&gt;"",COUNTIF(AY$2:AY8,"y"),"")</f>
        <v/>
      </c>
      <c r="BA8" s="256" t="s">
        <v>176</v>
      </c>
      <c r="BB8" s="254" t="s">
        <v>177</v>
      </c>
      <c r="BC8" s="255" t="s">
        <v>172</v>
      </c>
    </row>
    <row r="9" spans="2:55" s="195" customFormat="1" ht="11.25" customHeight="1" thickBot="1" x14ac:dyDescent="0.25">
      <c r="B9" s="417"/>
      <c r="C9" s="214" t="s">
        <v>451</v>
      </c>
      <c r="D9" s="242" t="s">
        <v>573</v>
      </c>
      <c r="E9" s="227" t="s">
        <v>432</v>
      </c>
      <c r="F9" s="227" t="s">
        <v>426</v>
      </c>
      <c r="G9" s="209"/>
      <c r="H9" s="420"/>
      <c r="I9" s="214" t="s">
        <v>417</v>
      </c>
      <c r="J9" s="235" t="s">
        <v>256</v>
      </c>
      <c r="K9" s="227" t="s">
        <v>433</v>
      </c>
      <c r="L9" s="227" t="s">
        <v>417</v>
      </c>
      <c r="M9" s="209"/>
      <c r="P9" s="394"/>
      <c r="Q9" s="322"/>
      <c r="R9" s="241" t="s">
        <v>597</v>
      </c>
      <c r="S9" s="279" t="s">
        <v>672</v>
      </c>
      <c r="T9" s="279" t="s">
        <v>832</v>
      </c>
      <c r="U9" s="340" t="str">
        <f t="shared" si="0"/>
        <v/>
      </c>
      <c r="V9" s="205"/>
      <c r="W9" s="205"/>
      <c r="X9" s="394"/>
      <c r="Y9" s="322"/>
      <c r="Z9" s="241" t="s">
        <v>57</v>
      </c>
      <c r="AA9" s="279" t="s">
        <v>748</v>
      </c>
      <c r="AB9" s="279"/>
      <c r="AC9" s="340"/>
      <c r="AD9" s="205"/>
      <c r="AE9" s="305"/>
      <c r="AF9" s="205"/>
      <c r="AG9" s="448"/>
      <c r="AH9" s="315"/>
      <c r="AI9" s="241" t="s">
        <v>824</v>
      </c>
      <c r="AJ9" s="279" t="s">
        <v>718</v>
      </c>
      <c r="AK9" s="279"/>
      <c r="AL9" s="209"/>
      <c r="AM9" s="305" t="s">
        <v>740</v>
      </c>
      <c r="AN9" s="335">
        <f t="shared" si="1"/>
        <v>7</v>
      </c>
      <c r="AO9" s="337"/>
      <c r="AP9" s="334" t="str">
        <f>IF(AO9&lt;&gt;"",COUNTIF(AO$1:AO10,"y"),"")</f>
        <v/>
      </c>
      <c r="AQ9" s="343" t="s">
        <v>876</v>
      </c>
      <c r="AR9" s="327"/>
      <c r="AS9" s="223"/>
      <c r="AU9" s="35"/>
      <c r="AV9" s="35"/>
      <c r="AX9" s="195">
        <f t="shared" si="2"/>
        <v>7</v>
      </c>
      <c r="AY9" s="198"/>
      <c r="AZ9" s="197" t="str">
        <f>IF(AY9&lt;&gt;"",COUNTIF(AY$2:AY9,"y"),"")</f>
        <v/>
      </c>
      <c r="BA9" s="250" t="s">
        <v>180</v>
      </c>
      <c r="BB9" s="251" t="s">
        <v>181</v>
      </c>
      <c r="BC9" s="252" t="s">
        <v>182</v>
      </c>
    </row>
    <row r="10" spans="2:55" s="195" customFormat="1" ht="11.25" customHeight="1" thickBot="1" x14ac:dyDescent="0.25">
      <c r="B10" s="417"/>
      <c r="C10" s="214" t="s">
        <v>451</v>
      </c>
      <c r="D10" s="242" t="s">
        <v>556</v>
      </c>
      <c r="E10" s="227" t="s">
        <v>432</v>
      </c>
      <c r="F10" s="227" t="s">
        <v>449</v>
      </c>
      <c r="G10" s="209"/>
      <c r="H10" s="420"/>
      <c r="I10" s="214" t="s">
        <v>433</v>
      </c>
      <c r="J10" s="244" t="s">
        <v>57</v>
      </c>
      <c r="K10" s="227" t="s">
        <v>433</v>
      </c>
      <c r="L10" s="227" t="s">
        <v>426</v>
      </c>
      <c r="M10" s="209"/>
      <c r="P10" s="394"/>
      <c r="Q10" s="322"/>
      <c r="R10" s="241" t="s">
        <v>723</v>
      </c>
      <c r="S10" s="279" t="s">
        <v>741</v>
      </c>
      <c r="T10" s="279" t="s">
        <v>719</v>
      </c>
      <c r="U10" s="340" t="str">
        <f t="shared" si="0"/>
        <v/>
      </c>
      <c r="V10" s="205"/>
      <c r="W10" s="205"/>
      <c r="X10" s="394"/>
      <c r="Y10" s="322"/>
      <c r="Z10" s="241" t="s">
        <v>524</v>
      </c>
      <c r="AA10" s="279" t="s">
        <v>749</v>
      </c>
      <c r="AB10" s="279"/>
      <c r="AC10" s="340"/>
      <c r="AD10" s="205"/>
      <c r="AE10" s="305"/>
      <c r="AF10" s="205"/>
      <c r="AG10" s="448"/>
      <c r="AH10" s="315"/>
      <c r="AI10" s="241" t="s">
        <v>817</v>
      </c>
      <c r="AJ10" s="279" t="s">
        <v>721</v>
      </c>
      <c r="AK10" s="279"/>
      <c r="AL10" s="209"/>
      <c r="AM10" s="335" t="s">
        <v>672</v>
      </c>
      <c r="AN10" s="335">
        <f t="shared" si="1"/>
        <v>8</v>
      </c>
      <c r="AO10" s="337"/>
      <c r="AP10" s="334" t="str">
        <f>IF(AO10&lt;&gt;"",COUNTIF(AO$1:AO11,"y"),"")</f>
        <v/>
      </c>
      <c r="AQ10" s="249" t="s">
        <v>302</v>
      </c>
      <c r="AR10" s="248"/>
      <c r="AS10" s="248" t="s">
        <v>303</v>
      </c>
      <c r="AU10" s="35" t="s">
        <v>672</v>
      </c>
      <c r="AV10" s="313" t="s">
        <v>718</v>
      </c>
      <c r="AW10" s="35" t="s">
        <v>672</v>
      </c>
      <c r="AX10" s="195">
        <f t="shared" si="2"/>
        <v>8</v>
      </c>
      <c r="AY10" s="198"/>
      <c r="AZ10" s="197" t="str">
        <f>IF(AY10&lt;&gt;"",COUNTIF(AY$2:AY10,"y"),"")</f>
        <v/>
      </c>
      <c r="BA10" s="256" t="s">
        <v>186</v>
      </c>
      <c r="BB10" s="254" t="s">
        <v>187</v>
      </c>
      <c r="BC10" s="255" t="s">
        <v>182</v>
      </c>
    </row>
    <row r="11" spans="2:55" s="195" customFormat="1" ht="11.25" customHeight="1" thickBot="1" x14ac:dyDescent="0.25">
      <c r="B11" s="417"/>
      <c r="C11" s="214" t="s">
        <v>451</v>
      </c>
      <c r="D11" s="242" t="s">
        <v>569</v>
      </c>
      <c r="E11" s="227" t="s">
        <v>432</v>
      </c>
      <c r="F11" s="227" t="s">
        <v>451</v>
      </c>
      <c r="G11" s="209"/>
      <c r="H11" s="420"/>
      <c r="I11" s="214" t="s">
        <v>433</v>
      </c>
      <c r="J11" s="244" t="s">
        <v>524</v>
      </c>
      <c r="K11" s="227" t="s">
        <v>433</v>
      </c>
      <c r="L11" s="227" t="s">
        <v>449</v>
      </c>
      <c r="M11" s="209"/>
      <c r="P11" s="394"/>
      <c r="Q11" s="322"/>
      <c r="R11" s="241" t="s">
        <v>634</v>
      </c>
      <c r="S11" s="279" t="s">
        <v>673</v>
      </c>
      <c r="T11" s="279" t="s">
        <v>716</v>
      </c>
      <c r="U11" s="340" t="str">
        <f t="shared" si="0"/>
        <v/>
      </c>
      <c r="V11" s="205"/>
      <c r="W11" s="205"/>
      <c r="X11" s="394"/>
      <c r="Y11" s="322"/>
      <c r="Z11" s="241" t="s">
        <v>471</v>
      </c>
      <c r="AA11" s="279" t="s">
        <v>750</v>
      </c>
      <c r="AB11" s="279"/>
      <c r="AC11" s="340"/>
      <c r="AD11" s="205"/>
      <c r="AE11" s="305"/>
      <c r="AF11" s="205"/>
      <c r="AG11" s="448"/>
      <c r="AH11" s="315"/>
      <c r="AI11" s="241" t="s">
        <v>818</v>
      </c>
      <c r="AJ11" s="279" t="s">
        <v>837</v>
      </c>
      <c r="AK11" s="279"/>
      <c r="AL11" s="209"/>
      <c r="AM11" s="305" t="s">
        <v>741</v>
      </c>
      <c r="AN11" s="335">
        <f t="shared" si="1"/>
        <v>9</v>
      </c>
      <c r="AO11" s="337"/>
      <c r="AP11" s="334" t="str">
        <f>IF(AO11&lt;&gt;"",COUNTIF(AO$1:AO12,"y"),"")</f>
        <v/>
      </c>
      <c r="AQ11" s="343" t="s">
        <v>876</v>
      </c>
      <c r="AR11" s="327"/>
      <c r="AS11" s="223"/>
      <c r="AU11" s="35"/>
      <c r="AV11" s="35"/>
      <c r="AX11" s="195">
        <f t="shared" si="2"/>
        <v>9</v>
      </c>
      <c r="AY11" s="198"/>
      <c r="AZ11" s="197" t="str">
        <f>IF(AY11&lt;&gt;"",COUNTIF(AY$2:AY11,"y"),"")</f>
        <v/>
      </c>
      <c r="BA11" s="256" t="s">
        <v>190</v>
      </c>
      <c r="BB11" s="254" t="s">
        <v>191</v>
      </c>
      <c r="BC11" s="255" t="s">
        <v>182</v>
      </c>
    </row>
    <row r="12" spans="2:55" s="195" customFormat="1" ht="11.25" customHeight="1" thickBot="1" x14ac:dyDescent="0.25">
      <c r="B12" s="417"/>
      <c r="C12" s="214" t="s">
        <v>420</v>
      </c>
      <c r="D12" s="216" t="s">
        <v>528</v>
      </c>
      <c r="E12" s="227" t="s">
        <v>432</v>
      </c>
      <c r="F12" s="227" t="s">
        <v>424</v>
      </c>
      <c r="G12" s="209"/>
      <c r="H12" s="420"/>
      <c r="I12" s="214" t="s">
        <v>451</v>
      </c>
      <c r="J12" s="242" t="s">
        <v>471</v>
      </c>
      <c r="K12" s="227" t="s">
        <v>433</v>
      </c>
      <c r="L12" s="227" t="s">
        <v>451</v>
      </c>
      <c r="M12" s="209"/>
      <c r="P12" s="394"/>
      <c r="Q12" s="322"/>
      <c r="R12" s="241" t="s">
        <v>598</v>
      </c>
      <c r="S12" s="279" t="s">
        <v>667</v>
      </c>
      <c r="T12" s="279" t="s">
        <v>719</v>
      </c>
      <c r="U12" s="340" t="str">
        <f t="shared" si="0"/>
        <v/>
      </c>
      <c r="V12" s="205"/>
      <c r="W12" s="205"/>
      <c r="X12" s="394"/>
      <c r="Y12" s="322"/>
      <c r="Z12" s="241" t="s">
        <v>581</v>
      </c>
      <c r="AA12" s="279" t="s">
        <v>751</v>
      </c>
      <c r="AB12" s="279"/>
      <c r="AC12" s="340"/>
      <c r="AD12" s="205"/>
      <c r="AE12" s="305"/>
      <c r="AF12" s="205"/>
      <c r="AG12" s="448"/>
      <c r="AH12" s="315"/>
      <c r="AI12" s="241" t="s">
        <v>819</v>
      </c>
      <c r="AJ12" s="279" t="s">
        <v>838</v>
      </c>
      <c r="AK12" s="279"/>
      <c r="AL12" s="209"/>
      <c r="AM12" s="335" t="s">
        <v>667</v>
      </c>
      <c r="AN12" s="335">
        <f t="shared" si="1"/>
        <v>10</v>
      </c>
      <c r="AO12" s="337"/>
      <c r="AP12" s="334" t="str">
        <f>IF(AO12&lt;&gt;"",COUNTIF(AO$1:AO13,"y"),"")</f>
        <v/>
      </c>
      <c r="AQ12" s="247" t="s">
        <v>350</v>
      </c>
      <c r="AR12" s="248"/>
      <c r="AS12" s="248" t="s">
        <v>351</v>
      </c>
      <c r="AU12" s="35" t="s">
        <v>667</v>
      </c>
      <c r="AV12" s="313" t="s">
        <v>719</v>
      </c>
      <c r="AW12" s="35" t="s">
        <v>667</v>
      </c>
      <c r="AX12" s="195">
        <f t="shared" si="2"/>
        <v>10</v>
      </c>
      <c r="AY12" s="198"/>
      <c r="AZ12" s="197" t="str">
        <f>IF(AY12&lt;&gt;"",COUNTIF(AY$2:AY12,"y"),"")</f>
        <v/>
      </c>
      <c r="BA12" s="256" t="s">
        <v>402</v>
      </c>
      <c r="BB12" s="254" t="s">
        <v>194</v>
      </c>
      <c r="BC12" s="255" t="s">
        <v>182</v>
      </c>
    </row>
    <row r="13" spans="2:55" s="195" customFormat="1" ht="11.25" customHeight="1" thickBot="1" x14ac:dyDescent="0.25">
      <c r="B13" s="417"/>
      <c r="C13" s="214" t="s">
        <v>429</v>
      </c>
      <c r="D13" s="216" t="s">
        <v>475</v>
      </c>
      <c r="E13" s="227" t="s">
        <v>432</v>
      </c>
      <c r="F13" s="227" t="s">
        <v>434</v>
      </c>
      <c r="G13" s="209"/>
      <c r="H13" s="420"/>
      <c r="I13" s="214" t="s">
        <v>427</v>
      </c>
      <c r="J13" s="216" t="s">
        <v>517</v>
      </c>
      <c r="K13" s="227" t="s">
        <v>433</v>
      </c>
      <c r="L13" s="227" t="s">
        <v>424</v>
      </c>
      <c r="M13" s="209"/>
      <c r="P13" s="395"/>
      <c r="Q13" s="322"/>
      <c r="R13" s="282" t="s">
        <v>599</v>
      </c>
      <c r="S13" s="279" t="s">
        <v>689</v>
      </c>
      <c r="T13" s="279" t="s">
        <v>717</v>
      </c>
      <c r="U13" s="340" t="str">
        <f t="shared" si="0"/>
        <v/>
      </c>
      <c r="V13" s="205"/>
      <c r="W13" s="205"/>
      <c r="X13" s="394"/>
      <c r="Y13" s="322"/>
      <c r="Z13" s="241" t="s">
        <v>570</v>
      </c>
      <c r="AA13" s="279" t="s">
        <v>752</v>
      </c>
      <c r="AB13" s="279"/>
      <c r="AC13" s="340"/>
      <c r="AD13" s="205"/>
      <c r="AE13" s="305"/>
      <c r="AF13" s="205"/>
      <c r="AG13" s="448"/>
      <c r="AH13" s="315"/>
      <c r="AI13" s="241" t="s">
        <v>820</v>
      </c>
      <c r="AJ13" s="279" t="s">
        <v>839</v>
      </c>
      <c r="AK13" s="279"/>
      <c r="AL13" s="209"/>
      <c r="AM13" s="335" t="s">
        <v>673</v>
      </c>
      <c r="AN13" s="335">
        <f t="shared" si="1"/>
        <v>11</v>
      </c>
      <c r="AO13" s="337"/>
      <c r="AP13" s="334" t="str">
        <f>IF(AO13&lt;&gt;"",COUNTIF(AO$1:AO14,"y"),"")</f>
        <v/>
      </c>
      <c r="AQ13" s="249" t="s">
        <v>211</v>
      </c>
      <c r="AR13" s="248"/>
      <c r="AS13" s="248" t="s">
        <v>303</v>
      </c>
      <c r="AU13" s="35" t="s">
        <v>673</v>
      </c>
      <c r="AV13" s="313" t="s">
        <v>718</v>
      </c>
      <c r="AW13" s="35" t="s">
        <v>673</v>
      </c>
      <c r="AX13" s="195">
        <f t="shared" si="2"/>
        <v>11</v>
      </c>
      <c r="AY13" s="155"/>
      <c r="AZ13" s="197" t="str">
        <f>IF(AY13&lt;&gt;"",COUNTIF(AY$2:AY13,"y"),"")</f>
        <v/>
      </c>
      <c r="BA13" s="257" t="s">
        <v>198</v>
      </c>
      <c r="BB13" s="260" t="s">
        <v>199</v>
      </c>
      <c r="BC13" s="261" t="s">
        <v>182</v>
      </c>
    </row>
    <row r="14" spans="2:55" s="195" customFormat="1" ht="11.25" customHeight="1" thickBot="1" x14ac:dyDescent="0.25">
      <c r="B14" s="417"/>
      <c r="C14" s="214" t="s">
        <v>429</v>
      </c>
      <c r="D14" s="216" t="s">
        <v>476</v>
      </c>
      <c r="E14" s="227" t="s">
        <v>432</v>
      </c>
      <c r="F14" s="227" t="s">
        <v>435</v>
      </c>
      <c r="G14" s="209"/>
      <c r="H14" s="420"/>
      <c r="I14" s="214" t="s">
        <v>423</v>
      </c>
      <c r="J14" s="237" t="s">
        <v>570</v>
      </c>
      <c r="K14" s="227" t="s">
        <v>433</v>
      </c>
      <c r="L14" s="227" t="s">
        <v>423</v>
      </c>
      <c r="M14" s="209"/>
      <c r="P14" s="393" t="s">
        <v>630</v>
      </c>
      <c r="Q14" s="322"/>
      <c r="R14" s="246" t="s">
        <v>639</v>
      </c>
      <c r="S14" s="279" t="s">
        <v>686</v>
      </c>
      <c r="T14" s="279" t="s">
        <v>827</v>
      </c>
      <c r="U14" s="340" t="str">
        <f t="shared" si="0"/>
        <v/>
      </c>
      <c r="V14" s="205"/>
      <c r="W14" s="205"/>
      <c r="X14" s="394"/>
      <c r="Y14" s="322"/>
      <c r="Z14" s="241" t="s">
        <v>47</v>
      </c>
      <c r="AA14" s="279" t="s">
        <v>753</v>
      </c>
      <c r="AB14" s="279"/>
      <c r="AC14" s="340"/>
      <c r="AD14" s="205"/>
      <c r="AE14" s="305"/>
      <c r="AF14" s="205"/>
      <c r="AG14" s="448"/>
      <c r="AH14" s="315"/>
      <c r="AI14" s="241" t="s">
        <v>821</v>
      </c>
      <c r="AJ14" s="279" t="s">
        <v>840</v>
      </c>
      <c r="AK14" s="279"/>
      <c r="AL14" s="209"/>
      <c r="AM14" s="335" t="s">
        <v>689</v>
      </c>
      <c r="AN14" s="335">
        <f t="shared" si="1"/>
        <v>12</v>
      </c>
      <c r="AO14" s="337"/>
      <c r="AP14" s="334" t="str">
        <f>IF(AO14&lt;&gt;"",COUNTIF(AO$1:AO15,"y"),"")</f>
        <v/>
      </c>
      <c r="AQ14" s="247" t="s">
        <v>192</v>
      </c>
      <c r="AR14" s="248"/>
      <c r="AS14" s="248" t="s">
        <v>189</v>
      </c>
      <c r="AU14" s="35" t="s">
        <v>689</v>
      </c>
      <c r="AV14" s="313" t="s">
        <v>717</v>
      </c>
      <c r="AW14" s="35" t="s">
        <v>689</v>
      </c>
      <c r="AX14" s="195">
        <f t="shared" si="2"/>
        <v>12</v>
      </c>
      <c r="AY14" s="171"/>
      <c r="AZ14" s="197" t="str">
        <f>IF(AY14&lt;&gt;"",COUNTIF(AY$2:AY14,"y"),"")</f>
        <v/>
      </c>
      <c r="BA14" s="256" t="s">
        <v>202</v>
      </c>
      <c r="BB14" s="262" t="s">
        <v>203</v>
      </c>
      <c r="BC14" s="263" t="s">
        <v>204</v>
      </c>
    </row>
    <row r="15" spans="2:55" s="195" customFormat="1" ht="11.25" customHeight="1" thickBot="1" x14ac:dyDescent="0.25">
      <c r="B15" s="417"/>
      <c r="C15" s="214" t="s">
        <v>424</v>
      </c>
      <c r="D15" s="216" t="s">
        <v>477</v>
      </c>
      <c r="E15" s="227" t="s">
        <v>432</v>
      </c>
      <c r="F15" s="227" t="s">
        <v>425</v>
      </c>
      <c r="G15" s="209"/>
      <c r="H15" s="420"/>
      <c r="I15" s="214" t="s">
        <v>433</v>
      </c>
      <c r="J15" s="244" t="s">
        <v>47</v>
      </c>
      <c r="K15" s="227" t="s">
        <v>433</v>
      </c>
      <c r="L15" s="227" t="s">
        <v>434</v>
      </c>
      <c r="M15" s="209"/>
      <c r="P15" s="394"/>
      <c r="Q15" s="322"/>
      <c r="R15" s="241" t="s">
        <v>638</v>
      </c>
      <c r="S15" s="279" t="s">
        <v>782</v>
      </c>
      <c r="T15" s="279" t="s">
        <v>827</v>
      </c>
      <c r="U15" s="340" t="str">
        <f t="shared" si="0"/>
        <v/>
      </c>
      <c r="V15" s="205"/>
      <c r="W15" s="205"/>
      <c r="X15" s="394"/>
      <c r="Y15" s="322"/>
      <c r="Z15" s="241" t="s">
        <v>513</v>
      </c>
      <c r="AA15" s="279" t="s">
        <v>754</v>
      </c>
      <c r="AB15" s="279"/>
      <c r="AC15" s="340"/>
      <c r="AD15" s="205"/>
      <c r="AE15" s="305"/>
      <c r="AF15" s="205"/>
      <c r="AG15" s="448"/>
      <c r="AH15" s="315"/>
      <c r="AI15" s="241" t="s">
        <v>822</v>
      </c>
      <c r="AJ15" s="279" t="s">
        <v>832</v>
      </c>
      <c r="AK15" s="279"/>
      <c r="AL15" s="209"/>
      <c r="AM15" s="335" t="s">
        <v>686</v>
      </c>
      <c r="AN15" s="335">
        <f t="shared" si="1"/>
        <v>13</v>
      </c>
      <c r="AO15" s="337"/>
      <c r="AP15" s="334" t="str">
        <f>IF(AO15&lt;&gt;"",COUNTIF(AO$1:AO16,"y"),"")</f>
        <v/>
      </c>
      <c r="AQ15" s="249" t="s">
        <v>225</v>
      </c>
      <c r="AR15" s="248"/>
      <c r="AS15" s="248" t="s">
        <v>35</v>
      </c>
      <c r="AU15" s="35" t="s">
        <v>686</v>
      </c>
      <c r="AV15" s="313" t="s">
        <v>721</v>
      </c>
      <c r="AW15" s="35" t="s">
        <v>686</v>
      </c>
      <c r="AX15" s="195">
        <f t="shared" si="2"/>
        <v>13</v>
      </c>
      <c r="AY15" s="171" t="s">
        <v>0</v>
      </c>
      <c r="AZ15" s="197">
        <f>IF(AY15&lt;&gt;"",COUNTIF(AY$2:AY15,"y"),"")</f>
        <v>3</v>
      </c>
      <c r="BA15" s="256" t="s">
        <v>208</v>
      </c>
      <c r="BB15" s="262" t="s">
        <v>209</v>
      </c>
      <c r="BC15" s="263" t="s">
        <v>204</v>
      </c>
    </row>
    <row r="16" spans="2:55" s="195" customFormat="1" ht="11.25" customHeight="1" thickBot="1" x14ac:dyDescent="0.25">
      <c r="B16" s="422" t="s">
        <v>31</v>
      </c>
      <c r="C16" s="214" t="s">
        <v>425</v>
      </c>
      <c r="D16" s="246" t="s">
        <v>35</v>
      </c>
      <c r="E16" s="227" t="s">
        <v>418</v>
      </c>
      <c r="F16" s="227" t="s">
        <v>431</v>
      </c>
      <c r="G16" s="209"/>
      <c r="H16" s="420"/>
      <c r="I16" s="214" t="s">
        <v>417</v>
      </c>
      <c r="J16" s="245" t="s">
        <v>513</v>
      </c>
      <c r="K16" s="227" t="s">
        <v>433</v>
      </c>
      <c r="L16" s="227" t="s">
        <v>443</v>
      </c>
      <c r="M16" s="209"/>
      <c r="P16" s="394"/>
      <c r="Q16" s="322"/>
      <c r="R16" s="241" t="s">
        <v>640</v>
      </c>
      <c r="S16" s="279" t="s">
        <v>783</v>
      </c>
      <c r="T16" s="279" t="s">
        <v>827</v>
      </c>
      <c r="U16" s="340" t="str">
        <f t="shared" si="0"/>
        <v/>
      </c>
      <c r="V16" s="205"/>
      <c r="W16" s="205"/>
      <c r="X16" s="394"/>
      <c r="Y16" s="322"/>
      <c r="Z16" s="241" t="s">
        <v>48</v>
      </c>
      <c r="AA16" s="279" t="s">
        <v>755</v>
      </c>
      <c r="AB16" s="279"/>
      <c r="AC16" s="340"/>
      <c r="AD16" s="205"/>
      <c r="AE16" s="305"/>
      <c r="AF16" s="205"/>
      <c r="AG16" s="448"/>
      <c r="AH16" s="315"/>
      <c r="AI16" s="241" t="s">
        <v>823</v>
      </c>
      <c r="AJ16" s="279" t="s">
        <v>841</v>
      </c>
      <c r="AK16" s="279"/>
      <c r="AL16" s="209"/>
      <c r="AM16" s="305" t="s">
        <v>782</v>
      </c>
      <c r="AN16" s="335">
        <f t="shared" si="1"/>
        <v>14</v>
      </c>
      <c r="AO16" s="337"/>
      <c r="AP16" s="334" t="str">
        <f>IF(AO16&lt;&gt;"",COUNTIF(AO$1:AO17,"y"),"")</f>
        <v/>
      </c>
      <c r="AQ16" s="343" t="s">
        <v>876</v>
      </c>
      <c r="AR16" s="327"/>
      <c r="AS16" s="223"/>
      <c r="AU16" s="35"/>
      <c r="AV16" s="35"/>
      <c r="AX16" s="195">
        <f t="shared" si="2"/>
        <v>14</v>
      </c>
      <c r="AY16" s="171"/>
      <c r="AZ16" s="197" t="str">
        <f>IF(AY16&lt;&gt;"",COUNTIF(AY$2:AY16,"y"),"")</f>
        <v/>
      </c>
      <c r="BA16" s="256" t="s">
        <v>212</v>
      </c>
      <c r="BB16" s="262" t="s">
        <v>213</v>
      </c>
      <c r="BC16" s="263" t="s">
        <v>204</v>
      </c>
    </row>
    <row r="17" spans="2:55" s="195" customFormat="1" ht="11.25" customHeight="1" thickBot="1" x14ac:dyDescent="0.25">
      <c r="B17" s="423"/>
      <c r="C17" s="214" t="s">
        <v>425</v>
      </c>
      <c r="D17" s="235" t="s">
        <v>32</v>
      </c>
      <c r="E17" s="227" t="s">
        <v>418</v>
      </c>
      <c r="F17" s="227" t="s">
        <v>437</v>
      </c>
      <c r="G17" s="209"/>
      <c r="H17" s="420"/>
      <c r="I17" s="214" t="s">
        <v>433</v>
      </c>
      <c r="J17" s="216" t="s">
        <v>48</v>
      </c>
      <c r="K17" s="227" t="s">
        <v>433</v>
      </c>
      <c r="L17" s="227" t="s">
        <v>436</v>
      </c>
      <c r="M17" s="209"/>
      <c r="P17" s="394"/>
      <c r="Q17" s="322" t="s">
        <v>0</v>
      </c>
      <c r="R17" s="241" t="s">
        <v>641</v>
      </c>
      <c r="S17" s="279" t="s">
        <v>670</v>
      </c>
      <c r="T17" s="279" t="s">
        <v>827</v>
      </c>
      <c r="U17" s="340" t="str">
        <f t="shared" si="0"/>
        <v>* Pressurised Gas Lines, Valves and Switches may be a Blow-out Hazard.</v>
      </c>
      <c r="V17" s="205"/>
      <c r="W17" s="205"/>
      <c r="X17" s="394"/>
      <c r="Y17" s="322"/>
      <c r="Z17" s="241" t="s">
        <v>74</v>
      </c>
      <c r="AA17" s="279" t="s">
        <v>756</v>
      </c>
      <c r="AB17" s="279"/>
      <c r="AC17" s="340"/>
      <c r="AD17" s="205"/>
      <c r="AE17" s="305"/>
      <c r="AF17" s="205"/>
      <c r="AG17" s="448"/>
      <c r="AH17" s="315"/>
      <c r="AI17" s="241" t="s">
        <v>538</v>
      </c>
      <c r="AJ17" s="279" t="s">
        <v>831</v>
      </c>
      <c r="AK17" s="279"/>
      <c r="AL17" s="209"/>
      <c r="AM17" s="305" t="s">
        <v>783</v>
      </c>
      <c r="AN17" s="335">
        <f t="shared" si="1"/>
        <v>15</v>
      </c>
      <c r="AO17" s="337"/>
      <c r="AP17" s="334" t="str">
        <f>IF(AO17&lt;&gt;"",COUNTIF(AO$1:AO18,"y"),"")</f>
        <v/>
      </c>
      <c r="AQ17" s="343" t="s">
        <v>876</v>
      </c>
      <c r="AR17" s="327"/>
      <c r="AS17" s="223"/>
      <c r="AU17" s="35"/>
      <c r="AV17" s="35"/>
      <c r="AX17" s="195">
        <f t="shared" si="2"/>
        <v>15</v>
      </c>
      <c r="AY17" s="155"/>
      <c r="AZ17" s="197" t="str">
        <f>IF(AY17&lt;&gt;"",COUNTIF(AY$2:AY17,"y"),"")</f>
        <v/>
      </c>
      <c r="BA17" s="256" t="s">
        <v>215</v>
      </c>
      <c r="BB17" s="262" t="s">
        <v>216</v>
      </c>
      <c r="BC17" s="263" t="s">
        <v>204</v>
      </c>
    </row>
    <row r="18" spans="2:55" s="195" customFormat="1" ht="11.25" customHeight="1" thickBot="1" x14ac:dyDescent="0.25">
      <c r="B18" s="423"/>
      <c r="C18" s="214" t="s">
        <v>425</v>
      </c>
      <c r="D18" s="216" t="s">
        <v>34</v>
      </c>
      <c r="E18" s="227" t="s">
        <v>418</v>
      </c>
      <c r="F18" s="227" t="s">
        <v>424</v>
      </c>
      <c r="G18" s="209"/>
      <c r="H18" s="420"/>
      <c r="I18" s="214" t="s">
        <v>417</v>
      </c>
      <c r="J18" s="242" t="s">
        <v>74</v>
      </c>
      <c r="K18" s="243" t="s">
        <v>433</v>
      </c>
      <c r="L18" s="243" t="s">
        <v>450</v>
      </c>
      <c r="M18" s="209"/>
      <c r="P18" s="394"/>
      <c r="Q18" s="322"/>
      <c r="R18" s="241" t="s">
        <v>642</v>
      </c>
      <c r="S18" s="279" t="s">
        <v>688</v>
      </c>
      <c r="T18" s="279" t="s">
        <v>827</v>
      </c>
      <c r="U18" s="340" t="str">
        <f t="shared" si="0"/>
        <v/>
      </c>
      <c r="V18" s="205"/>
      <c r="W18" s="205"/>
      <c r="X18" s="394"/>
      <c r="Y18" s="322"/>
      <c r="Z18" s="241" t="s">
        <v>465</v>
      </c>
      <c r="AA18" s="279" t="s">
        <v>757</v>
      </c>
      <c r="AB18" s="279"/>
      <c r="AC18" s="340"/>
      <c r="AD18" s="205"/>
      <c r="AE18" s="305"/>
      <c r="AF18" s="205"/>
      <c r="AG18" s="448"/>
      <c r="AH18" s="315"/>
      <c r="AI18" s="241" t="s">
        <v>728</v>
      </c>
      <c r="AJ18" s="279" t="s">
        <v>719</v>
      </c>
      <c r="AK18" s="279"/>
      <c r="AL18" s="209"/>
      <c r="AM18" s="335" t="s">
        <v>670</v>
      </c>
      <c r="AN18" s="335">
        <f t="shared" si="1"/>
        <v>16</v>
      </c>
      <c r="AO18" s="337"/>
      <c r="AP18" s="334" t="str">
        <f>IF(AO18&lt;&gt;"",COUNTIF(AO$1:AO19,"y"),"")</f>
        <v/>
      </c>
      <c r="AQ18" s="247" t="s">
        <v>218</v>
      </c>
      <c r="AR18" s="248"/>
      <c r="AS18" s="248" t="s">
        <v>328</v>
      </c>
      <c r="AU18" s="35" t="s">
        <v>670</v>
      </c>
      <c r="AV18" s="313" t="s">
        <v>722</v>
      </c>
      <c r="AW18" s="35" t="s">
        <v>670</v>
      </c>
      <c r="AX18" s="195">
        <f t="shared" si="2"/>
        <v>16</v>
      </c>
      <c r="AY18" s="155"/>
      <c r="AZ18" s="197" t="str">
        <f>IF(AY18&lt;&gt;"",COUNTIF(AY$2:AY18,"y"),"")</f>
        <v/>
      </c>
      <c r="BA18" s="256" t="s">
        <v>219</v>
      </c>
      <c r="BB18" s="262" t="s">
        <v>220</v>
      </c>
      <c r="BC18" s="263" t="s">
        <v>204</v>
      </c>
    </row>
    <row r="19" spans="2:55" s="195" customFormat="1" ht="11.25" customHeight="1" thickBot="1" x14ac:dyDescent="0.25">
      <c r="B19" s="423"/>
      <c r="C19" s="214" t="s">
        <v>425</v>
      </c>
      <c r="D19" s="235" t="s">
        <v>41</v>
      </c>
      <c r="E19" s="236" t="s">
        <v>418</v>
      </c>
      <c r="F19" s="236" t="s">
        <v>436</v>
      </c>
      <c r="G19" s="209"/>
      <c r="H19" s="420"/>
      <c r="I19" s="214" t="s">
        <v>451</v>
      </c>
      <c r="J19" s="242" t="s">
        <v>465</v>
      </c>
      <c r="K19" s="227" t="s">
        <v>433</v>
      </c>
      <c r="L19" s="227" t="s">
        <v>420</v>
      </c>
      <c r="M19" s="209"/>
      <c r="P19" s="394"/>
      <c r="Q19" s="322"/>
      <c r="R19" s="241" t="s">
        <v>643</v>
      </c>
      <c r="S19" s="279" t="s">
        <v>671</v>
      </c>
      <c r="T19" s="279" t="s">
        <v>827</v>
      </c>
      <c r="U19" s="340" t="str">
        <f t="shared" si="0"/>
        <v/>
      </c>
      <c r="V19" s="205"/>
      <c r="W19" s="205"/>
      <c r="X19" s="394"/>
      <c r="Y19" s="322"/>
      <c r="Z19" s="241" t="s">
        <v>518</v>
      </c>
      <c r="AA19" s="279" t="s">
        <v>758</v>
      </c>
      <c r="AB19" s="279"/>
      <c r="AC19" s="340"/>
      <c r="AD19" s="205"/>
      <c r="AE19" s="305"/>
      <c r="AF19" s="205"/>
      <c r="AG19" s="448"/>
      <c r="AH19" s="315"/>
      <c r="AI19" s="241" t="s">
        <v>731</v>
      </c>
      <c r="AJ19" s="279" t="s">
        <v>720</v>
      </c>
      <c r="AK19" s="279"/>
      <c r="AL19" s="209"/>
      <c r="AM19" s="335" t="s">
        <v>688</v>
      </c>
      <c r="AN19" s="335">
        <f t="shared" si="1"/>
        <v>17</v>
      </c>
      <c r="AO19" s="337"/>
      <c r="AP19" s="334" t="str">
        <f>IF(AO19&lt;&gt;"",COUNTIF(AO$1:AO20,"y"),"")</f>
        <v/>
      </c>
      <c r="AQ19" s="247" t="s">
        <v>195</v>
      </c>
      <c r="AR19" s="248"/>
      <c r="AS19" s="248" t="s">
        <v>196</v>
      </c>
      <c r="AU19" s="35" t="s">
        <v>688</v>
      </c>
      <c r="AV19" s="35"/>
      <c r="AW19" s="35" t="s">
        <v>688</v>
      </c>
      <c r="AX19" s="195">
        <f t="shared" si="2"/>
        <v>17</v>
      </c>
      <c r="AY19" s="44"/>
      <c r="AZ19" s="197" t="str">
        <f>IF(AY19&lt;&gt;"",COUNTIF(AY$2:AY19,"y"),"")</f>
        <v/>
      </c>
      <c r="BA19" s="250" t="s">
        <v>223</v>
      </c>
      <c r="BB19" s="251" t="s">
        <v>224</v>
      </c>
      <c r="BC19" s="252" t="s">
        <v>182</v>
      </c>
    </row>
    <row r="20" spans="2:55" s="195" customFormat="1" ht="11.25" customHeight="1" thickBot="1" x14ac:dyDescent="0.25">
      <c r="B20" s="423"/>
      <c r="C20" s="214" t="s">
        <v>425</v>
      </c>
      <c r="D20" s="239" t="s">
        <v>521</v>
      </c>
      <c r="E20" s="240" t="s">
        <v>418</v>
      </c>
      <c r="F20" s="240" t="s">
        <v>421</v>
      </c>
      <c r="G20" s="209"/>
      <c r="H20" s="420"/>
      <c r="I20" s="214" t="s">
        <v>433</v>
      </c>
      <c r="J20" s="216" t="s">
        <v>518</v>
      </c>
      <c r="K20" s="227" t="s">
        <v>433</v>
      </c>
      <c r="L20" s="227" t="s">
        <v>435</v>
      </c>
      <c r="M20" s="209"/>
      <c r="P20" s="394"/>
      <c r="Q20" s="322"/>
      <c r="R20" s="241" t="s">
        <v>644</v>
      </c>
      <c r="S20" s="279" t="s">
        <v>784</v>
      </c>
      <c r="T20" s="279" t="s">
        <v>827</v>
      </c>
      <c r="U20" s="340" t="str">
        <f t="shared" si="0"/>
        <v/>
      </c>
      <c r="V20" s="205"/>
      <c r="W20" s="205"/>
      <c r="X20" s="394"/>
      <c r="Y20" s="322"/>
      <c r="Z20" s="241" t="s">
        <v>580</v>
      </c>
      <c r="AA20" s="279" t="s">
        <v>759</v>
      </c>
      <c r="AB20" s="279"/>
      <c r="AC20" s="340"/>
      <c r="AD20" s="205"/>
      <c r="AE20" s="305"/>
      <c r="AF20" s="205"/>
      <c r="AG20" s="448"/>
      <c r="AH20" s="315"/>
      <c r="AI20" s="241" t="s">
        <v>711</v>
      </c>
      <c r="AJ20" s="279" t="s">
        <v>722</v>
      </c>
      <c r="AK20" s="279"/>
      <c r="AL20" s="209"/>
      <c r="AM20" s="335" t="s">
        <v>671</v>
      </c>
      <c r="AN20" s="335">
        <f t="shared" si="1"/>
        <v>18</v>
      </c>
      <c r="AO20" s="337"/>
      <c r="AP20" s="334" t="str">
        <f>IF(AO20&lt;&gt;"",COUNTIF(AO$1:AO21,"y"),"")</f>
        <v/>
      </c>
      <c r="AQ20" s="247" t="s">
        <v>214</v>
      </c>
      <c r="AR20" s="248"/>
      <c r="AS20" s="248" t="s">
        <v>328</v>
      </c>
      <c r="AU20" s="35" t="s">
        <v>671</v>
      </c>
      <c r="AV20" s="35"/>
      <c r="AW20" s="35" t="s">
        <v>671</v>
      </c>
      <c r="AX20" s="195">
        <f t="shared" si="2"/>
        <v>18</v>
      </c>
      <c r="AY20" s="198"/>
      <c r="AZ20" s="197" t="str">
        <f>IF(AY20&lt;&gt;"",COUNTIF(AY$2:AY20,"y"),"")</f>
        <v/>
      </c>
      <c r="BA20" s="256" t="s">
        <v>226</v>
      </c>
      <c r="BB20" s="254" t="s">
        <v>227</v>
      </c>
      <c r="BC20" s="255" t="s">
        <v>228</v>
      </c>
    </row>
    <row r="21" spans="2:55" s="195" customFormat="1" ht="11.25" customHeight="1" thickBot="1" x14ac:dyDescent="0.25">
      <c r="B21" s="416" t="s">
        <v>549</v>
      </c>
      <c r="C21" s="214" t="s">
        <v>428</v>
      </c>
      <c r="D21" s="215" t="s">
        <v>127</v>
      </c>
      <c r="E21" s="227" t="s">
        <v>431</v>
      </c>
      <c r="F21" s="227" t="s">
        <v>418</v>
      </c>
      <c r="G21" s="209"/>
      <c r="H21" s="420"/>
      <c r="I21" s="214" t="s">
        <v>433</v>
      </c>
      <c r="J21" s="216" t="s">
        <v>523</v>
      </c>
      <c r="K21" s="227" t="s">
        <v>433</v>
      </c>
      <c r="L21" s="227" t="s">
        <v>422</v>
      </c>
      <c r="M21" s="209"/>
      <c r="P21" s="395"/>
      <c r="Q21" s="322"/>
      <c r="R21" s="282" t="s">
        <v>645</v>
      </c>
      <c r="S21" s="279" t="s">
        <v>690</v>
      </c>
      <c r="T21" s="279" t="s">
        <v>827</v>
      </c>
      <c r="U21" s="340" t="str">
        <f t="shared" si="0"/>
        <v/>
      </c>
      <c r="V21" s="205"/>
      <c r="W21" s="205"/>
      <c r="X21" s="394"/>
      <c r="Y21" s="322"/>
      <c r="Z21" s="241" t="s">
        <v>523</v>
      </c>
      <c r="AA21" s="279" t="s">
        <v>760</v>
      </c>
      <c r="AB21" s="279"/>
      <c r="AC21" s="340"/>
      <c r="AD21" s="205"/>
      <c r="AE21" s="305"/>
      <c r="AF21" s="205"/>
      <c r="AG21" s="448"/>
      <c r="AH21" s="315"/>
      <c r="AI21" s="241" t="s">
        <v>712</v>
      </c>
      <c r="AJ21" s="279" t="s">
        <v>830</v>
      </c>
      <c r="AK21" s="279"/>
      <c r="AL21" s="209"/>
      <c r="AM21" s="305" t="s">
        <v>784</v>
      </c>
      <c r="AN21" s="335">
        <f t="shared" si="1"/>
        <v>19</v>
      </c>
      <c r="AO21" s="337"/>
      <c r="AP21" s="334" t="str">
        <f>IF(AO21&lt;&gt;"",COUNTIF(AO$1:AO22,"y"),"")</f>
        <v/>
      </c>
      <c r="AQ21" s="343" t="s">
        <v>876</v>
      </c>
      <c r="AR21" s="327"/>
      <c r="AS21" s="223"/>
      <c r="AU21" s="35"/>
      <c r="AV21" s="35"/>
      <c r="AX21" s="195">
        <f t="shared" si="2"/>
        <v>19</v>
      </c>
      <c r="AY21" s="198"/>
      <c r="AZ21" s="197" t="str">
        <f>IF(AY21&lt;&gt;"",COUNTIF(AY$2:AY21,"y"),"")</f>
        <v/>
      </c>
      <c r="BA21" s="256" t="s">
        <v>231</v>
      </c>
      <c r="BB21" s="254" t="s">
        <v>232</v>
      </c>
      <c r="BC21" s="255" t="s">
        <v>182</v>
      </c>
    </row>
    <row r="22" spans="2:55" s="195" customFormat="1" ht="11.25" customHeight="1" thickBot="1" x14ac:dyDescent="0.25">
      <c r="B22" s="417"/>
      <c r="C22" s="214" t="s">
        <v>428</v>
      </c>
      <c r="D22" s="216" t="s">
        <v>438</v>
      </c>
      <c r="E22" s="227" t="s">
        <v>431</v>
      </c>
      <c r="F22" s="227" t="s">
        <v>428</v>
      </c>
      <c r="G22" s="209"/>
      <c r="H22" s="420"/>
      <c r="I22" s="214" t="s">
        <v>436</v>
      </c>
      <c r="J22" s="241" t="s">
        <v>512</v>
      </c>
      <c r="K22" s="227" t="s">
        <v>433</v>
      </c>
      <c r="L22" s="227" t="s">
        <v>421</v>
      </c>
      <c r="M22" s="209"/>
      <c r="P22" s="393" t="s">
        <v>583</v>
      </c>
      <c r="Q22" s="322"/>
      <c r="R22" s="241" t="s">
        <v>681</v>
      </c>
      <c r="S22" s="279" t="s">
        <v>680</v>
      </c>
      <c r="T22" s="279"/>
      <c r="U22" s="340" t="str">
        <f t="shared" si="0"/>
        <v/>
      </c>
      <c r="V22" s="205"/>
      <c r="W22" s="205"/>
      <c r="X22" s="394"/>
      <c r="Y22" s="322"/>
      <c r="Z22" s="241" t="s">
        <v>571</v>
      </c>
      <c r="AA22" s="279" t="s">
        <v>761</v>
      </c>
      <c r="AB22" s="279"/>
      <c r="AC22" s="340"/>
      <c r="AD22" s="205"/>
      <c r="AE22" s="305"/>
      <c r="AF22" s="205"/>
      <c r="AG22" s="448"/>
      <c r="AH22" s="315"/>
      <c r="AI22" s="241" t="s">
        <v>732</v>
      </c>
      <c r="AJ22" s="279" t="s">
        <v>842</v>
      </c>
      <c r="AK22" s="279"/>
      <c r="AL22" s="209"/>
      <c r="AM22" s="335" t="s">
        <v>690</v>
      </c>
      <c r="AN22" s="335">
        <f t="shared" si="1"/>
        <v>20</v>
      </c>
      <c r="AO22" s="337"/>
      <c r="AP22" s="334" t="str">
        <f>IF(AO22&lt;&gt;"",COUNTIF(AO$1:AO23,"y"),"")</f>
        <v/>
      </c>
      <c r="AQ22" s="247" t="s">
        <v>188</v>
      </c>
      <c r="AR22" s="248"/>
      <c r="AS22" s="248" t="s">
        <v>189</v>
      </c>
      <c r="AU22" s="35" t="s">
        <v>690</v>
      </c>
      <c r="AV22" s="35"/>
      <c r="AW22" s="35" t="s">
        <v>690</v>
      </c>
      <c r="AX22" s="195">
        <f t="shared" si="2"/>
        <v>20</v>
      </c>
      <c r="AY22" s="198"/>
      <c r="AZ22" s="197" t="str">
        <f>IF(AY22&lt;&gt;"",COUNTIF(AY$2:AY22,"y"),"")</f>
        <v/>
      </c>
      <c r="BA22" s="256" t="s">
        <v>234</v>
      </c>
      <c r="BB22" s="254" t="s">
        <v>235</v>
      </c>
      <c r="BC22" s="255" t="s">
        <v>182</v>
      </c>
    </row>
    <row r="23" spans="2:55" s="195" customFormat="1" ht="11.25" customHeight="1" thickBot="1" x14ac:dyDescent="0.25">
      <c r="B23" s="417"/>
      <c r="C23" s="214" t="s">
        <v>428</v>
      </c>
      <c r="D23" s="216" t="s">
        <v>128</v>
      </c>
      <c r="E23" s="227" t="s">
        <v>431</v>
      </c>
      <c r="F23" s="227" t="s">
        <v>431</v>
      </c>
      <c r="G23" s="209"/>
      <c r="H23" s="420"/>
      <c r="I23" s="214" t="s">
        <v>433</v>
      </c>
      <c r="J23" s="216" t="s">
        <v>525</v>
      </c>
      <c r="K23" s="227" t="s">
        <v>433</v>
      </c>
      <c r="L23" s="227" t="s">
        <v>427</v>
      </c>
      <c r="M23" s="209"/>
      <c r="P23" s="394"/>
      <c r="Q23" s="322"/>
      <c r="R23" s="241" t="s">
        <v>578</v>
      </c>
      <c r="S23" s="279" t="s">
        <v>785</v>
      </c>
      <c r="T23" s="279"/>
      <c r="U23" s="340" t="str">
        <f t="shared" si="0"/>
        <v/>
      </c>
      <c r="V23" s="205"/>
      <c r="W23" s="205"/>
      <c r="X23" s="394"/>
      <c r="Y23" s="322"/>
      <c r="Z23" s="241" t="s">
        <v>525</v>
      </c>
      <c r="AA23" s="279" t="s">
        <v>762</v>
      </c>
      <c r="AB23" s="279"/>
      <c r="AC23" s="340"/>
      <c r="AD23" s="205"/>
      <c r="AE23" s="305"/>
      <c r="AF23" s="205"/>
      <c r="AG23" s="448"/>
      <c r="AH23" s="315"/>
      <c r="AI23" s="241" t="s">
        <v>730</v>
      </c>
      <c r="AJ23" s="279" t="s">
        <v>843</v>
      </c>
      <c r="AK23" s="279"/>
      <c r="AL23" s="209"/>
      <c r="AM23" s="335" t="s">
        <v>680</v>
      </c>
      <c r="AN23" s="335">
        <f t="shared" si="1"/>
        <v>21</v>
      </c>
      <c r="AO23" s="337"/>
      <c r="AP23" s="334" t="str">
        <f>IF(AO23&lt;&gt;"",COUNTIF(AO$1:AO24,"y"),"")</f>
        <v/>
      </c>
      <c r="AQ23" s="247" t="s">
        <v>247</v>
      </c>
      <c r="AR23" s="248"/>
      <c r="AS23" s="248" t="s">
        <v>248</v>
      </c>
      <c r="AU23" s="35" t="s">
        <v>680</v>
      </c>
      <c r="AV23" s="35"/>
      <c r="AW23" s="35" t="s">
        <v>680</v>
      </c>
      <c r="AX23" s="195">
        <f t="shared" si="2"/>
        <v>21</v>
      </c>
      <c r="AY23" s="198"/>
      <c r="AZ23" s="197" t="str">
        <f>IF(AY23&lt;&gt;"",COUNTIF(AY$2:AY23,"y"),"")</f>
        <v/>
      </c>
      <c r="BA23" s="256" t="s">
        <v>238</v>
      </c>
      <c r="BB23" s="254" t="s">
        <v>239</v>
      </c>
      <c r="BC23" s="255" t="s">
        <v>182</v>
      </c>
    </row>
    <row r="24" spans="2:55" s="195" customFormat="1" ht="11.25" customHeight="1" thickBot="1" x14ac:dyDescent="0.25">
      <c r="B24" s="417"/>
      <c r="C24" s="214" t="s">
        <v>428</v>
      </c>
      <c r="D24" s="216" t="s">
        <v>529</v>
      </c>
      <c r="E24" s="227" t="s">
        <v>431</v>
      </c>
      <c r="F24" s="227" t="s">
        <v>437</v>
      </c>
      <c r="G24" s="209"/>
      <c r="H24" s="420"/>
      <c r="I24" s="214" t="s">
        <v>436</v>
      </c>
      <c r="J24" s="235" t="s">
        <v>522</v>
      </c>
      <c r="K24" s="227" t="s">
        <v>433</v>
      </c>
      <c r="L24" s="227" t="s">
        <v>425</v>
      </c>
      <c r="M24" s="209"/>
      <c r="P24" s="394"/>
      <c r="Q24" s="322"/>
      <c r="R24" s="241" t="s">
        <v>600</v>
      </c>
      <c r="S24" s="279" t="s">
        <v>786</v>
      </c>
      <c r="T24" s="279"/>
      <c r="U24" s="340" t="str">
        <f t="shared" si="0"/>
        <v/>
      </c>
      <c r="V24" s="205"/>
      <c r="W24" s="205"/>
      <c r="X24" s="394"/>
      <c r="Y24" s="322"/>
      <c r="Z24" s="241" t="s">
        <v>31</v>
      </c>
      <c r="AA24" s="279" t="s">
        <v>763</v>
      </c>
      <c r="AB24" s="279"/>
      <c r="AC24" s="340"/>
      <c r="AD24" s="205"/>
      <c r="AE24" s="305"/>
      <c r="AF24" s="205"/>
      <c r="AG24" s="448"/>
      <c r="AH24" s="316"/>
      <c r="AI24" s="241" t="s">
        <v>729</v>
      </c>
      <c r="AJ24" s="284" t="s">
        <v>844</v>
      </c>
      <c r="AK24" s="284"/>
      <c r="AL24" s="209"/>
      <c r="AM24" s="335" t="s">
        <v>680</v>
      </c>
      <c r="AN24" s="335">
        <f t="shared" si="1"/>
        <v>22</v>
      </c>
      <c r="AO24" s="337"/>
      <c r="AP24" s="334" t="str">
        <f>IF(AO24&lt;&gt;"",COUNTIF(AO$1:AO25,"y"),"")</f>
        <v/>
      </c>
      <c r="AQ24" s="247" t="s">
        <v>271</v>
      </c>
      <c r="AR24" s="248"/>
      <c r="AS24" s="248" t="s">
        <v>256</v>
      </c>
      <c r="AU24" s="35" t="s">
        <v>680</v>
      </c>
      <c r="AV24" s="35" t="s">
        <v>707</v>
      </c>
      <c r="AW24" s="35" t="s">
        <v>680</v>
      </c>
      <c r="AX24" s="195">
        <f t="shared" si="2"/>
        <v>22</v>
      </c>
      <c r="AY24" s="198"/>
      <c r="AZ24" s="197" t="str">
        <f>IF(AY24&lt;&gt;"",COUNTIF(AY$2:AY24,"y"),"")</f>
        <v/>
      </c>
      <c r="BA24" s="256" t="s">
        <v>242</v>
      </c>
      <c r="BB24" s="254" t="s">
        <v>243</v>
      </c>
      <c r="BC24" s="255" t="s">
        <v>182</v>
      </c>
    </row>
    <row r="25" spans="2:55" s="195" customFormat="1" ht="11.25" customHeight="1" thickBot="1" x14ac:dyDescent="0.25">
      <c r="B25" s="417"/>
      <c r="C25" s="214" t="s">
        <v>428</v>
      </c>
      <c r="D25" s="216" t="s">
        <v>530</v>
      </c>
      <c r="E25" s="227" t="s">
        <v>431</v>
      </c>
      <c r="F25" s="227" t="s">
        <v>424</v>
      </c>
      <c r="G25" s="209"/>
      <c r="H25" s="420"/>
      <c r="I25" s="214" t="s">
        <v>433</v>
      </c>
      <c r="J25" s="216" t="s">
        <v>514</v>
      </c>
      <c r="K25" s="227" t="s">
        <v>433</v>
      </c>
      <c r="L25" s="227" t="s">
        <v>439</v>
      </c>
      <c r="M25" s="209"/>
      <c r="P25" s="394"/>
      <c r="Q25" s="322" t="s">
        <v>0</v>
      </c>
      <c r="R25" s="241" t="s">
        <v>601</v>
      </c>
      <c r="S25" s="279" t="s">
        <v>697</v>
      </c>
      <c r="T25" s="279"/>
      <c r="U25" s="340" t="str">
        <f t="shared" si="0"/>
        <v>* Exposure to solvents may cause acute or chronic illness;</v>
      </c>
      <c r="V25" s="205"/>
      <c r="W25" s="205"/>
      <c r="X25" s="394"/>
      <c r="Y25" s="322"/>
      <c r="Z25" s="241" t="s">
        <v>514</v>
      </c>
      <c r="AA25" s="279" t="s">
        <v>764</v>
      </c>
      <c r="AB25" s="279"/>
      <c r="AC25" s="340"/>
      <c r="AD25" s="205"/>
      <c r="AE25" s="305"/>
      <c r="AG25" s="448"/>
      <c r="AH25" s="316"/>
      <c r="AI25" s="241" t="s">
        <v>826</v>
      </c>
      <c r="AJ25" s="284" t="s">
        <v>827</v>
      </c>
      <c r="AK25" s="284"/>
      <c r="AL25" s="209"/>
      <c r="AM25" s="335" t="s">
        <v>680</v>
      </c>
      <c r="AN25" s="335">
        <f t="shared" si="1"/>
        <v>23</v>
      </c>
      <c r="AO25" s="337"/>
      <c r="AP25" s="334" t="str">
        <f>IF(AO25&lt;&gt;"",COUNTIF(AO$1:AO26,"y"),"")</f>
        <v/>
      </c>
      <c r="AQ25" s="247" t="s">
        <v>159</v>
      </c>
      <c r="AR25" s="248"/>
      <c r="AS25" s="248">
        <v>6</v>
      </c>
      <c r="AU25" s="35" t="s">
        <v>678</v>
      </c>
      <c r="AV25" s="35"/>
      <c r="AW25" s="35" t="s">
        <v>678</v>
      </c>
      <c r="AX25" s="195">
        <f t="shared" si="2"/>
        <v>23</v>
      </c>
      <c r="AY25" s="198"/>
      <c r="AZ25" s="197" t="str">
        <f>IF(AY25&lt;&gt;"",COUNTIF(AY$2:AY25,"y"),"")</f>
        <v/>
      </c>
      <c r="BA25" s="256" t="s">
        <v>245</v>
      </c>
      <c r="BB25" s="254" t="s">
        <v>246</v>
      </c>
      <c r="BC25" s="255" t="s">
        <v>182</v>
      </c>
    </row>
    <row r="26" spans="2:55" s="195" customFormat="1" ht="11.25" customHeight="1" thickBot="1" x14ac:dyDescent="0.25">
      <c r="B26" s="424" t="s">
        <v>53</v>
      </c>
      <c r="C26" s="214" t="s">
        <v>423</v>
      </c>
      <c r="D26" s="215" t="s">
        <v>487</v>
      </c>
      <c r="E26" s="227" t="s">
        <v>429</v>
      </c>
      <c r="F26" s="227">
        <v>3</v>
      </c>
      <c r="G26" s="209"/>
      <c r="H26" s="421"/>
      <c r="I26" s="214"/>
      <c r="J26" s="216" t="s">
        <v>38</v>
      </c>
      <c r="K26" s="227" t="s">
        <v>433</v>
      </c>
      <c r="L26" s="227" t="s">
        <v>444</v>
      </c>
      <c r="M26" s="209"/>
      <c r="P26" s="394"/>
      <c r="Q26" s="322"/>
      <c r="R26" s="241" t="s">
        <v>602</v>
      </c>
      <c r="S26" s="279" t="s">
        <v>787</v>
      </c>
      <c r="T26" s="279"/>
      <c r="U26" s="340" t="str">
        <f t="shared" si="0"/>
        <v/>
      </c>
      <c r="V26" s="205"/>
      <c r="W26" s="205"/>
      <c r="X26" s="395"/>
      <c r="Y26" s="322"/>
      <c r="Z26" s="282" t="s">
        <v>404</v>
      </c>
      <c r="AA26" s="279" t="s">
        <v>765</v>
      </c>
      <c r="AB26" s="279"/>
      <c r="AC26" s="340"/>
      <c r="AD26" s="205"/>
      <c r="AE26" s="305"/>
      <c r="AG26" s="448"/>
      <c r="AH26" s="316"/>
      <c r="AI26" s="241" t="s">
        <v>624</v>
      </c>
      <c r="AJ26" s="284" t="s">
        <v>845</v>
      </c>
      <c r="AK26" s="284"/>
      <c r="AL26" s="209"/>
      <c r="AM26" s="305" t="s">
        <v>785</v>
      </c>
      <c r="AN26" s="335">
        <f t="shared" si="1"/>
        <v>24</v>
      </c>
      <c r="AO26" s="337"/>
      <c r="AP26" s="334" t="str">
        <f>IF(AO26&lt;&gt;"",COUNTIF(AO$1:AO27,"y"),"")</f>
        <v/>
      </c>
      <c r="AQ26" s="343" t="s">
        <v>876</v>
      </c>
      <c r="AR26" s="327"/>
      <c r="AS26" s="222"/>
      <c r="AU26" s="35"/>
      <c r="AV26" s="35"/>
      <c r="AX26" s="195">
        <f t="shared" si="2"/>
        <v>24</v>
      </c>
      <c r="AY26" s="198"/>
      <c r="AZ26" s="197" t="str">
        <f>IF(AY26&lt;&gt;"",COUNTIF(AY$2:AY26,"y"),"")</f>
        <v/>
      </c>
      <c r="BA26" s="257" t="s">
        <v>250</v>
      </c>
      <c r="BB26" s="258" t="s">
        <v>251</v>
      </c>
      <c r="BC26" s="259" t="s">
        <v>182</v>
      </c>
    </row>
    <row r="27" spans="2:55" s="195" customFormat="1" ht="11.25" customHeight="1" thickBot="1" x14ac:dyDescent="0.25">
      <c r="B27" s="425"/>
      <c r="C27" s="214" t="s">
        <v>423</v>
      </c>
      <c r="D27" s="237" t="s">
        <v>568</v>
      </c>
      <c r="E27" s="227" t="s">
        <v>429</v>
      </c>
      <c r="F27" s="227" t="s">
        <v>429</v>
      </c>
      <c r="G27" s="209"/>
      <c r="H27" s="426" t="s">
        <v>466</v>
      </c>
      <c r="I27" s="214" t="s">
        <v>417</v>
      </c>
      <c r="J27" s="215" t="s">
        <v>409</v>
      </c>
      <c r="K27" s="227" t="s">
        <v>443</v>
      </c>
      <c r="L27" s="227" t="s">
        <v>418</v>
      </c>
      <c r="M27" s="209"/>
      <c r="P27" s="394"/>
      <c r="Q27" s="322"/>
      <c r="R27" s="241" t="s">
        <v>603</v>
      </c>
      <c r="S27" s="279" t="s">
        <v>788</v>
      </c>
      <c r="T27" s="279"/>
      <c r="U27" s="340" t="str">
        <f t="shared" si="0"/>
        <v/>
      </c>
      <c r="V27" s="205"/>
      <c r="W27" s="205"/>
      <c r="X27" s="393" t="s">
        <v>595</v>
      </c>
      <c r="Y27" s="322"/>
      <c r="Z27" s="246" t="s">
        <v>577</v>
      </c>
      <c r="AA27" s="279" t="s">
        <v>766</v>
      </c>
      <c r="AB27" s="279"/>
      <c r="AC27" s="340"/>
      <c r="AD27" s="205"/>
      <c r="AE27" s="305"/>
      <c r="AG27" s="448"/>
      <c r="AH27" s="316"/>
      <c r="AI27" s="241" t="s">
        <v>726</v>
      </c>
      <c r="AJ27" s="284" t="s">
        <v>846</v>
      </c>
      <c r="AK27" s="284"/>
      <c r="AL27" s="209"/>
      <c r="AM27" s="305" t="s">
        <v>786</v>
      </c>
      <c r="AN27" s="335">
        <f t="shared" si="1"/>
        <v>25</v>
      </c>
      <c r="AO27" s="337"/>
      <c r="AP27" s="334" t="str">
        <f>IF(AO27&lt;&gt;"",COUNTIF(AO$1:AO28,"y"),"")</f>
        <v/>
      </c>
      <c r="AQ27" s="343" t="s">
        <v>876</v>
      </c>
      <c r="AR27" s="327"/>
      <c r="AS27" s="222"/>
      <c r="AU27" s="35"/>
      <c r="AV27" s="35"/>
      <c r="AX27" s="195">
        <f t="shared" si="2"/>
        <v>25</v>
      </c>
      <c r="AY27" s="44" t="s">
        <v>0</v>
      </c>
      <c r="AZ27" s="197">
        <f>IF(AY27&lt;&gt;"",COUNTIF(AY$2:AY27,"y"),"")</f>
        <v>4</v>
      </c>
      <c r="BA27" s="264" t="s">
        <v>244</v>
      </c>
      <c r="BB27" s="254" t="s">
        <v>254</v>
      </c>
      <c r="BC27" s="255" t="s">
        <v>63</v>
      </c>
    </row>
    <row r="28" spans="2:55" s="195" customFormat="1" ht="11.25" customHeight="1" thickBot="1" x14ac:dyDescent="0.25">
      <c r="B28" s="425"/>
      <c r="C28" s="214" t="s">
        <v>423</v>
      </c>
      <c r="D28" s="216" t="s">
        <v>456</v>
      </c>
      <c r="E28" s="227" t="s">
        <v>429</v>
      </c>
      <c r="F28" s="227" t="s">
        <v>417</v>
      </c>
      <c r="G28" s="209"/>
      <c r="H28" s="427"/>
      <c r="I28" s="214" t="s">
        <v>433</v>
      </c>
      <c r="J28" s="216" t="s">
        <v>50</v>
      </c>
      <c r="K28" s="227" t="s">
        <v>443</v>
      </c>
      <c r="L28" s="227" t="s">
        <v>428</v>
      </c>
      <c r="M28" s="209"/>
      <c r="P28" s="394"/>
      <c r="Q28" s="322"/>
      <c r="R28" s="241" t="s">
        <v>604</v>
      </c>
      <c r="S28" s="279" t="s">
        <v>678</v>
      </c>
      <c r="T28" s="279"/>
      <c r="U28" s="340" t="str">
        <f t="shared" si="0"/>
        <v/>
      </c>
      <c r="V28" s="205"/>
      <c r="W28" s="205"/>
      <c r="X28" s="394"/>
      <c r="Y28" s="322"/>
      <c r="Z28" s="241" t="s">
        <v>72</v>
      </c>
      <c r="AA28" s="279" t="s">
        <v>699</v>
      </c>
      <c r="AB28" s="279"/>
      <c r="AC28" s="340"/>
      <c r="AD28" s="205"/>
      <c r="AE28" s="305"/>
      <c r="AG28" s="449" t="s">
        <v>632</v>
      </c>
      <c r="AH28" s="317"/>
      <c r="AI28" s="246" t="s">
        <v>733</v>
      </c>
      <c r="AJ28" s="279" t="s">
        <v>848</v>
      </c>
      <c r="AK28" s="279"/>
      <c r="AL28" s="209"/>
      <c r="AM28" s="335" t="s">
        <v>697</v>
      </c>
      <c r="AN28" s="335">
        <f t="shared" si="1"/>
        <v>26</v>
      </c>
      <c r="AO28" s="337"/>
      <c r="AP28" s="334" t="str">
        <f>IF(AO28&lt;&gt;"",COUNTIF(AO$1:AO29,"y"),"")</f>
        <v/>
      </c>
      <c r="AQ28" s="247" t="s">
        <v>156</v>
      </c>
      <c r="AR28" s="248"/>
      <c r="AS28" s="248">
        <v>3</v>
      </c>
      <c r="AU28" s="35" t="s">
        <v>697</v>
      </c>
      <c r="AV28" s="35" t="s">
        <v>707</v>
      </c>
      <c r="AW28" s="35" t="s">
        <v>697</v>
      </c>
      <c r="AX28" s="195">
        <f t="shared" si="2"/>
        <v>26</v>
      </c>
      <c r="AY28" s="198"/>
      <c r="AZ28" s="197" t="str">
        <f>IF(AY28&lt;&gt;"",COUNTIF(AY$2:AY28,"y"),"")</f>
        <v/>
      </c>
      <c r="BA28" s="256" t="s">
        <v>258</v>
      </c>
      <c r="BB28" s="254" t="s">
        <v>259</v>
      </c>
      <c r="BC28" s="255" t="s">
        <v>63</v>
      </c>
    </row>
    <row r="29" spans="2:55" s="195" customFormat="1" ht="11.25" customHeight="1" thickBot="1" x14ac:dyDescent="0.25">
      <c r="B29" s="425"/>
      <c r="C29" s="214" t="s">
        <v>423</v>
      </c>
      <c r="D29" s="216" t="s">
        <v>457</v>
      </c>
      <c r="E29" s="227" t="s">
        <v>429</v>
      </c>
      <c r="F29" s="227" t="s">
        <v>424</v>
      </c>
      <c r="G29" s="209"/>
      <c r="H29" s="427"/>
      <c r="I29" s="214" t="s">
        <v>425</v>
      </c>
      <c r="J29" s="216" t="s">
        <v>462</v>
      </c>
      <c r="K29" s="227" t="s">
        <v>443</v>
      </c>
      <c r="L29" s="227" t="s">
        <v>431</v>
      </c>
      <c r="M29" s="209"/>
      <c r="P29" s="394"/>
      <c r="Q29" s="322"/>
      <c r="R29" s="241" t="s">
        <v>605</v>
      </c>
      <c r="S29" s="279" t="s">
        <v>789</v>
      </c>
      <c r="T29" s="279"/>
      <c r="U29" s="340" t="str">
        <f t="shared" si="0"/>
        <v/>
      </c>
      <c r="V29" s="205"/>
      <c r="W29" s="205"/>
      <c r="X29" s="394"/>
      <c r="Y29" s="322"/>
      <c r="Z29" s="241" t="s">
        <v>462</v>
      </c>
      <c r="AA29" s="279" t="s">
        <v>707</v>
      </c>
      <c r="AB29" s="279"/>
      <c r="AC29" s="340"/>
      <c r="AD29" s="205"/>
      <c r="AE29" s="305"/>
      <c r="AG29" s="448"/>
      <c r="AH29" s="317"/>
      <c r="AI29" s="241" t="s">
        <v>734</v>
      </c>
      <c r="AJ29" s="279" t="s">
        <v>847</v>
      </c>
      <c r="AK29" s="279"/>
      <c r="AL29" s="209"/>
      <c r="AM29" s="305" t="s">
        <v>787</v>
      </c>
      <c r="AN29" s="335">
        <f t="shared" si="1"/>
        <v>27</v>
      </c>
      <c r="AO29" s="337"/>
      <c r="AP29" s="334" t="str">
        <f>IF(AO29&lt;&gt;"",COUNTIF(AO$1:AO30,"y"),"")</f>
        <v/>
      </c>
      <c r="AQ29" s="343" t="s">
        <v>876</v>
      </c>
      <c r="AR29" s="222"/>
      <c r="AS29" s="222"/>
      <c r="AU29" s="35"/>
      <c r="AV29" s="35"/>
      <c r="AX29" s="195">
        <f t="shared" si="2"/>
        <v>27</v>
      </c>
      <c r="AY29" s="198"/>
      <c r="AZ29" s="197" t="str">
        <f>IF(AY29&lt;&gt;"",COUNTIF(AY$2:AY29,"y"),"")</f>
        <v/>
      </c>
      <c r="BA29" s="256" t="s">
        <v>262</v>
      </c>
      <c r="BB29" s="254" t="s">
        <v>263</v>
      </c>
      <c r="BC29" s="255" t="s">
        <v>63</v>
      </c>
    </row>
    <row r="30" spans="2:55" s="195" customFormat="1" ht="11.25" customHeight="1" thickBot="1" x14ac:dyDescent="0.25">
      <c r="B30" s="425"/>
      <c r="C30" s="214" t="s">
        <v>423</v>
      </c>
      <c r="D30" s="216" t="s">
        <v>489</v>
      </c>
      <c r="E30" s="227" t="s">
        <v>429</v>
      </c>
      <c r="F30" s="227" t="s">
        <v>430</v>
      </c>
      <c r="G30" s="209"/>
      <c r="H30" s="427"/>
      <c r="I30" s="214" t="s">
        <v>423</v>
      </c>
      <c r="J30" s="237" t="s">
        <v>404</v>
      </c>
      <c r="K30" s="238" t="s">
        <v>443</v>
      </c>
      <c r="L30" s="238" t="s">
        <v>429</v>
      </c>
      <c r="M30" s="209"/>
      <c r="P30" s="394"/>
      <c r="Q30" s="322"/>
      <c r="R30" s="241" t="s">
        <v>606</v>
      </c>
      <c r="S30" s="279" t="s">
        <v>790</v>
      </c>
      <c r="T30" s="279"/>
      <c r="U30" s="340" t="str">
        <f t="shared" si="0"/>
        <v/>
      </c>
      <c r="V30" s="205"/>
      <c r="W30" s="205"/>
      <c r="X30" s="394"/>
      <c r="Y30" s="322"/>
      <c r="Z30" s="241" t="s">
        <v>461</v>
      </c>
      <c r="AA30" s="279" t="s">
        <v>696</v>
      </c>
      <c r="AB30" s="279"/>
      <c r="AC30" s="340"/>
      <c r="AD30" s="205"/>
      <c r="AE30" s="305"/>
      <c r="AG30" s="448"/>
      <c r="AH30" s="317"/>
      <c r="AI30" s="241" t="s">
        <v>725</v>
      </c>
      <c r="AJ30" s="279" t="s">
        <v>828</v>
      </c>
      <c r="AK30" s="279"/>
      <c r="AL30" s="209"/>
      <c r="AM30" s="305" t="s">
        <v>788</v>
      </c>
      <c r="AN30" s="335">
        <f t="shared" si="1"/>
        <v>28</v>
      </c>
      <c r="AO30" s="337"/>
      <c r="AP30" s="334" t="str">
        <f>IF(AO30&lt;&gt;"",COUNTIF(AO$1:AO31,"y"),"")</f>
        <v/>
      </c>
      <c r="AQ30" s="343" t="s">
        <v>876</v>
      </c>
      <c r="AR30" s="222"/>
      <c r="AS30" s="222"/>
      <c r="AU30" s="35"/>
      <c r="AV30" s="35"/>
      <c r="AX30" s="195">
        <f t="shared" si="2"/>
        <v>28</v>
      </c>
      <c r="AY30" s="198"/>
      <c r="AZ30" s="197" t="str">
        <f>IF(AY30&lt;&gt;"",COUNTIF(AY$2:AY30,"y"),"")</f>
        <v/>
      </c>
      <c r="BA30" s="250" t="s">
        <v>268</v>
      </c>
      <c r="BB30" s="251" t="s">
        <v>269</v>
      </c>
      <c r="BC30" s="252" t="s">
        <v>270</v>
      </c>
    </row>
    <row r="31" spans="2:55" s="195" customFormat="1" ht="11.25" customHeight="1" thickBot="1" x14ac:dyDescent="0.25">
      <c r="B31" s="425"/>
      <c r="C31" s="214" t="s">
        <v>423</v>
      </c>
      <c r="D31" s="216" t="s">
        <v>531</v>
      </c>
      <c r="E31" s="227" t="s">
        <v>429</v>
      </c>
      <c r="F31" s="227" t="s">
        <v>427</v>
      </c>
      <c r="G31" s="209"/>
      <c r="H31" s="427"/>
      <c r="I31" s="214" t="s">
        <v>417</v>
      </c>
      <c r="J31" s="235" t="s">
        <v>461</v>
      </c>
      <c r="K31" s="236" t="s">
        <v>443</v>
      </c>
      <c r="L31" s="236" t="s">
        <v>433</v>
      </c>
      <c r="M31" s="209"/>
      <c r="P31" s="395"/>
      <c r="Q31" s="322"/>
      <c r="R31" s="282" t="s">
        <v>607</v>
      </c>
      <c r="S31" s="279" t="s">
        <v>791</v>
      </c>
      <c r="T31" s="279"/>
      <c r="U31" s="340" t="str">
        <f t="shared" si="0"/>
        <v/>
      </c>
      <c r="V31" s="205"/>
      <c r="W31" s="205"/>
      <c r="X31" s="394"/>
      <c r="Y31" s="322"/>
      <c r="Z31" s="241" t="s">
        <v>515</v>
      </c>
      <c r="AA31" s="279" t="s">
        <v>682</v>
      </c>
      <c r="AB31" s="279"/>
      <c r="AC31" s="340"/>
      <c r="AD31" s="205"/>
      <c r="AE31" s="305"/>
      <c r="AG31" s="450"/>
      <c r="AH31" s="318"/>
      <c r="AI31" s="319" t="s">
        <v>724</v>
      </c>
      <c r="AJ31" s="320" t="s">
        <v>716</v>
      </c>
      <c r="AK31" s="320"/>
      <c r="AL31" s="209"/>
      <c r="AM31" s="335" t="s">
        <v>678</v>
      </c>
      <c r="AN31" s="335">
        <f t="shared" si="1"/>
        <v>29</v>
      </c>
      <c r="AO31" s="337"/>
      <c r="AP31" s="334" t="str">
        <f>IF(AO31&lt;&gt;"",COUNTIF(AO$1:AO32,"y"),"")</f>
        <v/>
      </c>
      <c r="AQ31" s="247" t="s">
        <v>183</v>
      </c>
      <c r="AR31" s="248"/>
      <c r="AS31" s="248" t="s">
        <v>184</v>
      </c>
      <c r="AU31" s="35" t="s">
        <v>678</v>
      </c>
      <c r="AV31" s="35"/>
      <c r="AW31" s="35" t="s">
        <v>678</v>
      </c>
      <c r="AX31" s="195">
        <f t="shared" si="2"/>
        <v>29</v>
      </c>
      <c r="AY31" s="198"/>
      <c r="AZ31" s="197" t="str">
        <f>IF(AY31&lt;&gt;"",COUNTIF(AY$2:AY31,"y"),"")</f>
        <v/>
      </c>
      <c r="BA31" s="257" t="s">
        <v>274</v>
      </c>
      <c r="BB31" s="258" t="s">
        <v>275</v>
      </c>
      <c r="BC31" s="259" t="s">
        <v>270</v>
      </c>
    </row>
    <row r="32" spans="2:55" s="195" customFormat="1" ht="11.25" customHeight="1" thickBot="1" x14ac:dyDescent="0.25">
      <c r="B32" s="416" t="s">
        <v>551</v>
      </c>
      <c r="C32" s="214" t="s">
        <v>428</v>
      </c>
      <c r="D32" s="215" t="s">
        <v>478</v>
      </c>
      <c r="E32" s="227" t="s">
        <v>417</v>
      </c>
      <c r="F32" s="227">
        <v>2</v>
      </c>
      <c r="G32" s="209"/>
      <c r="H32" s="427"/>
      <c r="I32" s="214" t="s">
        <v>417</v>
      </c>
      <c r="J32" s="235" t="s">
        <v>515</v>
      </c>
      <c r="K32" s="227" t="s">
        <v>443</v>
      </c>
      <c r="L32" s="227" t="s">
        <v>437</v>
      </c>
      <c r="M32" s="209"/>
      <c r="P32" s="393" t="s">
        <v>584</v>
      </c>
      <c r="Q32" s="322" t="s">
        <v>0</v>
      </c>
      <c r="R32" s="246" t="s">
        <v>646</v>
      </c>
      <c r="S32" s="279" t="s">
        <v>691</v>
      </c>
      <c r="T32" s="279"/>
      <c r="U32" s="340" t="str">
        <f t="shared" si="0"/>
        <v>* Contact with Untreated Bio-Solids may cause Disease.</v>
      </c>
      <c r="V32" s="205"/>
      <c r="W32" s="205"/>
      <c r="X32" s="394"/>
      <c r="Y32" s="322"/>
      <c r="Z32" s="241" t="s">
        <v>256</v>
      </c>
      <c r="AA32" s="279" t="s">
        <v>694</v>
      </c>
      <c r="AB32" s="279"/>
      <c r="AC32" s="340"/>
      <c r="AD32" s="205"/>
      <c r="AE32" s="305"/>
      <c r="AF32" s="205"/>
      <c r="AG32" s="293"/>
      <c r="AH32" s="294"/>
      <c r="AI32" s="295" t="s">
        <v>4</v>
      </c>
      <c r="AJ32" s="296" t="s">
        <v>150</v>
      </c>
      <c r="AK32" s="297"/>
      <c r="AL32" s="209"/>
      <c r="AM32" s="305" t="s">
        <v>789</v>
      </c>
      <c r="AN32" s="335">
        <f t="shared" si="1"/>
        <v>30</v>
      </c>
      <c r="AO32" s="337"/>
      <c r="AP32" s="334" t="str">
        <f>IF(AO32&lt;&gt;"",COUNTIF(AO$1:AO33,"y"),"")</f>
        <v/>
      </c>
      <c r="AQ32" s="343" t="s">
        <v>876</v>
      </c>
      <c r="AR32" s="222"/>
      <c r="AS32" s="222"/>
      <c r="AU32" s="35"/>
      <c r="AV32" s="35"/>
      <c r="AX32" s="195">
        <f t="shared" si="2"/>
        <v>30</v>
      </c>
      <c r="AY32" s="198"/>
      <c r="AZ32" s="197" t="str">
        <f>IF(AY32&lt;&gt;"",COUNTIF(AY$2:AY32,"y"),"")</f>
        <v/>
      </c>
      <c r="BA32" s="256" t="s">
        <v>279</v>
      </c>
      <c r="BB32" s="254" t="s">
        <v>280</v>
      </c>
      <c r="BC32" s="255" t="s">
        <v>147</v>
      </c>
    </row>
    <row r="33" spans="2:55" s="195" customFormat="1" ht="11.25" customHeight="1" thickBot="1" x14ac:dyDescent="0.25">
      <c r="B33" s="417"/>
      <c r="C33" s="214" t="s">
        <v>428</v>
      </c>
      <c r="D33" s="216" t="s">
        <v>479</v>
      </c>
      <c r="E33" s="227" t="s">
        <v>417</v>
      </c>
      <c r="F33" s="227">
        <v>3</v>
      </c>
      <c r="G33" s="209"/>
      <c r="H33" s="427"/>
      <c r="I33" s="214" t="s">
        <v>417</v>
      </c>
      <c r="J33" s="235" t="s">
        <v>256</v>
      </c>
      <c r="K33" s="227" t="s">
        <v>443</v>
      </c>
      <c r="L33" s="227" t="s">
        <v>417</v>
      </c>
      <c r="M33" s="209"/>
      <c r="P33" s="394"/>
      <c r="Q33" s="322"/>
      <c r="R33" s="241" t="s">
        <v>647</v>
      </c>
      <c r="S33" s="279" t="s">
        <v>792</v>
      </c>
      <c r="T33" s="279"/>
      <c r="U33" s="340" t="str">
        <f t="shared" si="0"/>
        <v/>
      </c>
      <c r="V33" s="205"/>
      <c r="W33" s="205"/>
      <c r="X33" s="394"/>
      <c r="Y33" s="322"/>
      <c r="Z33" s="241" t="s">
        <v>573</v>
      </c>
      <c r="AA33" s="279" t="s">
        <v>767</v>
      </c>
      <c r="AB33" s="279"/>
      <c r="AC33" s="340"/>
      <c r="AD33" s="205"/>
      <c r="AE33" s="305"/>
      <c r="AF33" s="205"/>
      <c r="AG33" s="298">
        <v>1</v>
      </c>
      <c r="AH33" s="299"/>
      <c r="AI33" s="300" t="s">
        <v>5</v>
      </c>
      <c r="AJ33" s="301" t="s">
        <v>849</v>
      </c>
      <c r="AK33" s="302"/>
      <c r="AL33" s="209"/>
      <c r="AM33" s="305" t="s">
        <v>790</v>
      </c>
      <c r="AN33" s="335">
        <f t="shared" si="1"/>
        <v>31</v>
      </c>
      <c r="AO33" s="337"/>
      <c r="AP33" s="334" t="str">
        <f>IF(AO33&lt;&gt;"",COUNTIF(AO$1:AO34,"y"),"")</f>
        <v/>
      </c>
      <c r="AQ33" s="343" t="s">
        <v>876</v>
      </c>
      <c r="AR33" s="222"/>
      <c r="AS33" s="222"/>
      <c r="AU33" s="35"/>
      <c r="AV33" s="35"/>
      <c r="AX33" s="195">
        <f t="shared" si="2"/>
        <v>31</v>
      </c>
      <c r="AY33" s="198"/>
      <c r="AZ33" s="197" t="str">
        <f>IF(AY33&lt;&gt;"",COUNTIF(AY$2:AY33,"y"),"")</f>
        <v/>
      </c>
      <c r="BA33" s="264" t="s">
        <v>284</v>
      </c>
      <c r="BB33" s="254" t="s">
        <v>285</v>
      </c>
      <c r="BC33" s="255" t="s">
        <v>147</v>
      </c>
    </row>
    <row r="34" spans="2:55" s="195" customFormat="1" ht="11.25" customHeight="1" thickBot="1" x14ac:dyDescent="0.25">
      <c r="B34" s="417"/>
      <c r="C34" s="214" t="s">
        <v>428</v>
      </c>
      <c r="D34" s="216" t="s">
        <v>480</v>
      </c>
      <c r="E34" s="227" t="s">
        <v>417</v>
      </c>
      <c r="F34" s="227">
        <v>4</v>
      </c>
      <c r="G34" s="209"/>
      <c r="H34" s="427"/>
      <c r="I34" s="214" t="s">
        <v>417</v>
      </c>
      <c r="J34" s="235" t="s">
        <v>459</v>
      </c>
      <c r="K34" s="227" t="s">
        <v>443</v>
      </c>
      <c r="L34" s="227" t="s">
        <v>426</v>
      </c>
      <c r="M34" s="209"/>
      <c r="P34" s="394"/>
      <c r="Q34" s="322"/>
      <c r="R34" s="241" t="s">
        <v>648</v>
      </c>
      <c r="S34" s="279" t="s">
        <v>793</v>
      </c>
      <c r="T34" s="279"/>
      <c r="U34" s="340" t="str">
        <f t="shared" si="0"/>
        <v/>
      </c>
      <c r="V34" s="205"/>
      <c r="W34" s="205"/>
      <c r="X34" s="394"/>
      <c r="Y34" s="322"/>
      <c r="Z34" s="241" t="s">
        <v>569</v>
      </c>
      <c r="AA34" s="279" t="s">
        <v>687</v>
      </c>
      <c r="AB34" s="279"/>
      <c r="AC34" s="340"/>
      <c r="AD34" s="205"/>
      <c r="AE34" s="305"/>
      <c r="AF34" s="205"/>
      <c r="AG34" s="303">
        <v>2</v>
      </c>
      <c r="AH34" s="299"/>
      <c r="AI34" s="304" t="s">
        <v>6</v>
      </c>
      <c r="AJ34" s="301" t="s">
        <v>850</v>
      </c>
      <c r="AK34" s="302"/>
      <c r="AL34" s="209"/>
      <c r="AM34" s="305" t="s">
        <v>791</v>
      </c>
      <c r="AN34" s="335">
        <f t="shared" si="1"/>
        <v>32</v>
      </c>
      <c r="AO34" s="337"/>
      <c r="AP34" s="334" t="str">
        <f>IF(AO34&lt;&gt;"",COUNTIF(AO$1:AO35,"y"),"")</f>
        <v/>
      </c>
      <c r="AQ34" s="343" t="s">
        <v>876</v>
      </c>
      <c r="AR34" s="222"/>
      <c r="AS34" s="222"/>
      <c r="AU34" s="35"/>
      <c r="AV34" s="35"/>
      <c r="AX34" s="195">
        <f t="shared" si="2"/>
        <v>32</v>
      </c>
      <c r="AY34" s="198"/>
      <c r="AZ34" s="197" t="str">
        <f>IF(AY34&lt;&gt;"",COUNTIF(AY$2:AY34,"y"),"")</f>
        <v/>
      </c>
      <c r="BA34" s="265" t="s">
        <v>289</v>
      </c>
      <c r="BB34" s="266" t="s">
        <v>290</v>
      </c>
      <c r="BC34" s="252" t="s">
        <v>237</v>
      </c>
    </row>
    <row r="35" spans="2:55" s="195" customFormat="1" ht="11.25" customHeight="1" thickBot="1" x14ac:dyDescent="0.25">
      <c r="B35" s="417"/>
      <c r="C35" s="214" t="s">
        <v>428</v>
      </c>
      <c r="D35" s="216" t="s">
        <v>481</v>
      </c>
      <c r="E35" s="227" t="s">
        <v>417</v>
      </c>
      <c r="F35" s="227">
        <v>5</v>
      </c>
      <c r="G35" s="209"/>
      <c r="H35" s="427"/>
      <c r="I35" s="214" t="s">
        <v>451</v>
      </c>
      <c r="J35" s="244" t="s">
        <v>467</v>
      </c>
      <c r="K35" s="227" t="s">
        <v>443</v>
      </c>
      <c r="L35" s="227" t="s">
        <v>451</v>
      </c>
      <c r="M35" s="209"/>
      <c r="P35" s="394"/>
      <c r="Q35" s="322"/>
      <c r="R35" s="241" t="s">
        <v>649</v>
      </c>
      <c r="S35" s="279" t="s">
        <v>794</v>
      </c>
      <c r="T35" s="279"/>
      <c r="U35" s="340" t="str">
        <f t="shared" si="0"/>
        <v/>
      </c>
      <c r="V35" s="205"/>
      <c r="W35" s="205"/>
      <c r="X35" s="394"/>
      <c r="Y35" s="322"/>
      <c r="Z35" s="241" t="s">
        <v>586</v>
      </c>
      <c r="AA35" s="279" t="s">
        <v>768</v>
      </c>
      <c r="AB35" s="279"/>
      <c r="AC35" s="340"/>
      <c r="AD35" s="205"/>
      <c r="AE35" s="305"/>
      <c r="AF35" s="205"/>
      <c r="AG35" s="393" t="s">
        <v>543</v>
      </c>
      <c r="AH35" s="281"/>
      <c r="AI35" s="246" t="s">
        <v>10</v>
      </c>
      <c r="AJ35" s="279" t="s">
        <v>851</v>
      </c>
      <c r="AK35" s="279" t="s">
        <v>429</v>
      </c>
      <c r="AL35" s="209"/>
      <c r="AM35" s="335" t="s">
        <v>691</v>
      </c>
      <c r="AN35" s="335">
        <f t="shared" ref="AN35:AN66" si="3">AN34+1</f>
        <v>33</v>
      </c>
      <c r="AO35" s="337"/>
      <c r="AP35" s="334" t="str">
        <f>IF(AO35&lt;&gt;"",COUNTIF(AO$1:AO36,"y"),"")</f>
        <v/>
      </c>
      <c r="AQ35" s="249" t="s">
        <v>173</v>
      </c>
      <c r="AR35" s="248"/>
      <c r="AS35" s="248" t="s">
        <v>174</v>
      </c>
      <c r="AU35" s="35" t="s">
        <v>691</v>
      </c>
      <c r="AV35" s="35"/>
      <c r="AW35" s="35" t="s">
        <v>691</v>
      </c>
      <c r="AX35" s="195">
        <f t="shared" si="2"/>
        <v>33</v>
      </c>
      <c r="AY35" s="198"/>
      <c r="AZ35" s="197" t="str">
        <f>IF(AY35&lt;&gt;"",COUNTIF(AY$2:AY35,"y"),"")</f>
        <v/>
      </c>
      <c r="BA35" s="267" t="s">
        <v>295</v>
      </c>
      <c r="BB35" s="268" t="s">
        <v>296</v>
      </c>
      <c r="BC35" s="255" t="s">
        <v>237</v>
      </c>
    </row>
    <row r="36" spans="2:55" s="195" customFormat="1" ht="11.25" customHeight="1" thickBot="1" x14ac:dyDescent="0.25">
      <c r="B36" s="417"/>
      <c r="C36" s="214" t="s">
        <v>428</v>
      </c>
      <c r="D36" s="216" t="s">
        <v>482</v>
      </c>
      <c r="E36" s="227" t="s">
        <v>417</v>
      </c>
      <c r="F36" s="227">
        <v>6</v>
      </c>
      <c r="G36" s="209"/>
      <c r="H36" s="427"/>
      <c r="I36" s="214" t="s">
        <v>417</v>
      </c>
      <c r="J36" s="216" t="s">
        <v>463</v>
      </c>
      <c r="K36" s="227" t="s">
        <v>443</v>
      </c>
      <c r="L36" s="227" t="s">
        <v>436</v>
      </c>
      <c r="M36" s="209"/>
      <c r="P36" s="395"/>
      <c r="Q36" s="322"/>
      <c r="R36" s="282" t="s">
        <v>650</v>
      </c>
      <c r="S36" s="279" t="s">
        <v>795</v>
      </c>
      <c r="T36" s="279"/>
      <c r="U36" s="340" t="str">
        <f t="shared" si="0"/>
        <v/>
      </c>
      <c r="V36" s="205"/>
      <c r="W36" s="205"/>
      <c r="X36" s="394"/>
      <c r="Y36" s="322"/>
      <c r="Z36" s="241" t="s">
        <v>585</v>
      </c>
      <c r="AA36" s="279" t="s">
        <v>769</v>
      </c>
      <c r="AB36" s="279"/>
      <c r="AC36" s="340"/>
      <c r="AD36" s="205"/>
      <c r="AE36" s="305"/>
      <c r="AF36" s="205"/>
      <c r="AG36" s="394"/>
      <c r="AH36" s="281"/>
      <c r="AI36" s="241" t="s">
        <v>9</v>
      </c>
      <c r="AJ36" s="279" t="s">
        <v>852</v>
      </c>
      <c r="AK36" s="279" t="s">
        <v>433</v>
      </c>
      <c r="AL36" s="209"/>
      <c r="AM36" s="335" t="s">
        <v>691</v>
      </c>
      <c r="AN36" s="335">
        <f t="shared" si="3"/>
        <v>34</v>
      </c>
      <c r="AO36" s="337"/>
      <c r="AP36" s="334" t="str">
        <f>IF(AO36&lt;&gt;"",COUNTIF(AO$1:AO37,"y"),"")</f>
        <v/>
      </c>
      <c r="AQ36" s="249" t="s">
        <v>178</v>
      </c>
      <c r="AR36" s="248"/>
      <c r="AS36" s="248" t="s">
        <v>174</v>
      </c>
      <c r="AU36" s="35" t="s">
        <v>691</v>
      </c>
      <c r="AV36" s="35"/>
      <c r="AW36" s="35" t="s">
        <v>691</v>
      </c>
      <c r="AX36" s="195">
        <f t="shared" si="2"/>
        <v>34</v>
      </c>
      <c r="AY36" s="198"/>
      <c r="AZ36" s="197" t="str">
        <f>IF(AY36&lt;&gt;"",COUNTIF(AY$2:AY36,"y"),"")</f>
        <v/>
      </c>
      <c r="BA36" s="269" t="s">
        <v>300</v>
      </c>
      <c r="BB36" s="270" t="s">
        <v>301</v>
      </c>
      <c r="BC36" s="259" t="s">
        <v>237</v>
      </c>
    </row>
    <row r="37" spans="2:55" s="195" customFormat="1" ht="11.25" customHeight="1" thickBot="1" x14ac:dyDescent="0.25">
      <c r="B37" s="417"/>
      <c r="C37" s="214" t="s">
        <v>428</v>
      </c>
      <c r="D37" s="216" t="s">
        <v>483</v>
      </c>
      <c r="E37" s="227" t="s">
        <v>417</v>
      </c>
      <c r="F37" s="227">
        <v>7</v>
      </c>
      <c r="G37" s="209"/>
      <c r="H37" s="427"/>
      <c r="I37" s="214" t="s">
        <v>417</v>
      </c>
      <c r="J37" s="242" t="s">
        <v>74</v>
      </c>
      <c r="K37" s="243" t="s">
        <v>443</v>
      </c>
      <c r="L37" s="243" t="s">
        <v>435</v>
      </c>
      <c r="M37" s="209"/>
      <c r="P37" s="393" t="s">
        <v>588</v>
      </c>
      <c r="Q37" s="322"/>
      <c r="R37" s="246" t="s">
        <v>651</v>
      </c>
      <c r="S37" s="279" t="s">
        <v>796</v>
      </c>
      <c r="T37" s="279"/>
      <c r="U37" s="340" t="str">
        <f t="shared" si="0"/>
        <v/>
      </c>
      <c r="V37" s="205"/>
      <c r="W37" s="205"/>
      <c r="X37" s="394"/>
      <c r="Y37" s="322"/>
      <c r="Z37" s="241" t="s">
        <v>465</v>
      </c>
      <c r="AA37" s="279" t="s">
        <v>770</v>
      </c>
      <c r="AB37" s="279"/>
      <c r="AC37" s="340"/>
      <c r="AD37" s="205"/>
      <c r="AE37" s="305"/>
      <c r="AF37" s="205"/>
      <c r="AG37" s="394"/>
      <c r="AH37" s="281"/>
      <c r="AI37" s="241" t="s">
        <v>8</v>
      </c>
      <c r="AJ37" s="279" t="s">
        <v>853</v>
      </c>
      <c r="AK37" s="279" t="s">
        <v>417</v>
      </c>
      <c r="AL37" s="209"/>
      <c r="AM37" s="305" t="s">
        <v>792</v>
      </c>
      <c r="AN37" s="335">
        <f t="shared" si="3"/>
        <v>35</v>
      </c>
      <c r="AO37" s="337"/>
      <c r="AP37" s="334" t="str">
        <f>IF(AO37&lt;&gt;"",COUNTIF(AO$1:AO38,"y"),"")</f>
        <v/>
      </c>
      <c r="AQ37" s="343" t="s">
        <v>876</v>
      </c>
      <c r="AR37" s="222"/>
      <c r="AS37" s="222"/>
      <c r="AU37" s="35"/>
      <c r="AV37" s="35"/>
      <c r="AX37" s="195">
        <f t="shared" si="2"/>
        <v>35</v>
      </c>
      <c r="AY37" s="198"/>
      <c r="AZ37" s="197" t="str">
        <f>IF(AY37&lt;&gt;"",COUNTIF(AY$2:AY37,"y"),"")</f>
        <v/>
      </c>
      <c r="BA37" s="256" t="s">
        <v>304</v>
      </c>
      <c r="BB37" s="254" t="s">
        <v>305</v>
      </c>
      <c r="BC37" s="255" t="s">
        <v>306</v>
      </c>
    </row>
    <row r="38" spans="2:55" s="195" customFormat="1" ht="11.25" customHeight="1" thickBot="1" x14ac:dyDescent="0.25">
      <c r="B38" s="417"/>
      <c r="C38" s="214" t="s">
        <v>428</v>
      </c>
      <c r="D38" s="216" t="s">
        <v>484</v>
      </c>
      <c r="E38" s="227" t="s">
        <v>417</v>
      </c>
      <c r="F38" s="227">
        <v>8</v>
      </c>
      <c r="G38" s="209"/>
      <c r="H38" s="427"/>
      <c r="I38" s="214" t="s">
        <v>417</v>
      </c>
      <c r="J38" s="216" t="s">
        <v>458</v>
      </c>
      <c r="K38" s="227" t="s">
        <v>443</v>
      </c>
      <c r="L38" s="227" t="s">
        <v>430</v>
      </c>
      <c r="M38" s="209"/>
      <c r="P38" s="394"/>
      <c r="Q38" s="322"/>
      <c r="R38" s="241" t="s">
        <v>652</v>
      </c>
      <c r="S38" s="279" t="s">
        <v>684</v>
      </c>
      <c r="T38" s="279"/>
      <c r="U38" s="340" t="str">
        <f t="shared" si="0"/>
        <v/>
      </c>
      <c r="V38" s="205"/>
      <c r="W38" s="205"/>
      <c r="X38" s="394"/>
      <c r="Y38" s="322"/>
      <c r="Z38" s="241" t="s">
        <v>74</v>
      </c>
      <c r="AA38" s="279" t="s">
        <v>695</v>
      </c>
      <c r="AB38" s="279"/>
      <c r="AC38" s="340"/>
      <c r="AD38" s="205"/>
      <c r="AE38" s="305"/>
      <c r="AF38" s="205"/>
      <c r="AG38" s="394"/>
      <c r="AH38" s="281"/>
      <c r="AI38" s="241" t="s">
        <v>627</v>
      </c>
      <c r="AJ38" s="279" t="s">
        <v>854</v>
      </c>
      <c r="AK38" s="279" t="s">
        <v>420</v>
      </c>
      <c r="AL38" s="209"/>
      <c r="AM38" s="305" t="s">
        <v>793</v>
      </c>
      <c r="AN38" s="335">
        <f t="shared" si="3"/>
        <v>36</v>
      </c>
      <c r="AO38" s="337"/>
      <c r="AP38" s="334" t="str">
        <f>IF(AO38&lt;&gt;"",COUNTIF(AO$1:AO39,"y"),"")</f>
        <v/>
      </c>
      <c r="AQ38" s="343" t="s">
        <v>876</v>
      </c>
      <c r="AR38" s="222"/>
      <c r="AS38" s="222"/>
      <c r="AU38" s="35"/>
      <c r="AV38" s="35"/>
      <c r="AX38" s="195">
        <f t="shared" si="2"/>
        <v>36</v>
      </c>
      <c r="AY38" s="198"/>
      <c r="AZ38" s="197" t="str">
        <f>IF(AY38&lt;&gt;"",COUNTIF(AY$2:AY38,"y"),"")</f>
        <v/>
      </c>
      <c r="BA38" s="264" t="s">
        <v>308</v>
      </c>
      <c r="BB38" s="254" t="s">
        <v>309</v>
      </c>
      <c r="BC38" s="255" t="s">
        <v>306</v>
      </c>
    </row>
    <row r="39" spans="2:55" s="195" customFormat="1" ht="11.25" customHeight="1" thickBot="1" x14ac:dyDescent="0.25">
      <c r="B39" s="417"/>
      <c r="C39" s="214" t="s">
        <v>428</v>
      </c>
      <c r="D39" s="216" t="s">
        <v>485</v>
      </c>
      <c r="E39" s="227" t="s">
        <v>417</v>
      </c>
      <c r="F39" s="227">
        <v>9</v>
      </c>
      <c r="G39" s="209"/>
      <c r="H39" s="427"/>
      <c r="I39" s="214" t="s">
        <v>425</v>
      </c>
      <c r="J39" s="235" t="s">
        <v>460</v>
      </c>
      <c r="K39" s="236" t="s">
        <v>443</v>
      </c>
      <c r="L39" s="236" t="s">
        <v>421</v>
      </c>
      <c r="M39" s="209"/>
      <c r="P39" s="394"/>
      <c r="Q39" s="322" t="s">
        <v>0</v>
      </c>
      <c r="R39" s="241" t="s">
        <v>653</v>
      </c>
      <c r="S39" s="279" t="s">
        <v>685</v>
      </c>
      <c r="T39" s="279"/>
      <c r="U39" s="340" t="str">
        <f t="shared" si="0"/>
        <v>* User and Bystanders: Standard operation presents small fire and electrical risk.</v>
      </c>
      <c r="V39" s="205"/>
      <c r="W39" s="205"/>
      <c r="X39" s="394"/>
      <c r="Y39" s="322"/>
      <c r="Z39" s="241" t="s">
        <v>459</v>
      </c>
      <c r="AA39" s="279" t="s">
        <v>771</v>
      </c>
      <c r="AB39" s="279"/>
      <c r="AC39" s="340"/>
      <c r="AD39" s="205"/>
      <c r="AE39" s="305"/>
      <c r="AF39" s="205"/>
      <c r="AG39" s="393" t="s">
        <v>541</v>
      </c>
      <c r="AH39" s="281"/>
      <c r="AI39" s="246" t="s">
        <v>533</v>
      </c>
      <c r="AJ39" s="279" t="s">
        <v>855</v>
      </c>
      <c r="AK39" s="279" t="s">
        <v>418</v>
      </c>
      <c r="AL39" s="209"/>
      <c r="AM39" s="305" t="s">
        <v>794</v>
      </c>
      <c r="AN39" s="335">
        <f t="shared" si="3"/>
        <v>37</v>
      </c>
      <c r="AO39" s="337"/>
      <c r="AP39" s="334" t="str">
        <f>IF(AO39&lt;&gt;"",COUNTIF(AO$1:AO40,"y"),"")</f>
        <v/>
      </c>
      <c r="AQ39" s="343" t="s">
        <v>876</v>
      </c>
      <c r="AR39" s="222"/>
      <c r="AS39" s="222"/>
      <c r="AU39" s="35"/>
      <c r="AV39" s="35"/>
      <c r="AX39" s="195">
        <f t="shared" si="2"/>
        <v>37</v>
      </c>
      <c r="AY39" s="198"/>
      <c r="AZ39" s="197" t="str">
        <f>IF(AY39&lt;&gt;"",COUNTIF(AY$2:AY39,"y"),"")</f>
        <v/>
      </c>
      <c r="BA39" s="271" t="s">
        <v>312</v>
      </c>
      <c r="BB39" s="254" t="s">
        <v>313</v>
      </c>
      <c r="BC39" s="255" t="s">
        <v>306</v>
      </c>
    </row>
    <row r="40" spans="2:55" s="195" customFormat="1" ht="11.25" customHeight="1" thickBot="1" x14ac:dyDescent="0.25">
      <c r="B40" s="424" t="s">
        <v>468</v>
      </c>
      <c r="C40" s="214" t="s">
        <v>423</v>
      </c>
      <c r="D40" s="215" t="s">
        <v>540</v>
      </c>
      <c r="E40" s="227" t="s">
        <v>423</v>
      </c>
      <c r="F40" s="227" t="s">
        <v>428</v>
      </c>
      <c r="G40" s="209"/>
      <c r="H40" s="427"/>
      <c r="I40" s="214" t="s">
        <v>427</v>
      </c>
      <c r="J40" s="216" t="s">
        <v>464</v>
      </c>
      <c r="K40" s="227" t="s">
        <v>443</v>
      </c>
      <c r="L40" s="227" t="s">
        <v>427</v>
      </c>
      <c r="M40" s="209"/>
      <c r="P40" s="394"/>
      <c r="Q40" s="322"/>
      <c r="R40" s="241" t="s">
        <v>456</v>
      </c>
      <c r="S40" s="279" t="s">
        <v>692</v>
      </c>
      <c r="T40" s="279"/>
      <c r="U40" s="340" t="str">
        <f t="shared" si="0"/>
        <v/>
      </c>
      <c r="V40" s="205"/>
      <c r="W40" s="205"/>
      <c r="X40" s="394"/>
      <c r="Y40" s="322"/>
      <c r="Z40" s="241" t="s">
        <v>460</v>
      </c>
      <c r="AA40" s="279" t="s">
        <v>772</v>
      </c>
      <c r="AB40" s="279"/>
      <c r="AC40" s="340"/>
      <c r="AD40" s="205"/>
      <c r="AE40" s="305"/>
      <c r="AF40" s="205"/>
      <c r="AG40" s="394"/>
      <c r="AH40" s="281"/>
      <c r="AI40" s="241" t="s">
        <v>629</v>
      </c>
      <c r="AJ40" s="279" t="s">
        <v>856</v>
      </c>
      <c r="AK40" s="279" t="s">
        <v>429</v>
      </c>
      <c r="AL40" s="209"/>
      <c r="AM40" s="305" t="s">
        <v>795</v>
      </c>
      <c r="AN40" s="335">
        <f t="shared" si="3"/>
        <v>38</v>
      </c>
      <c r="AO40" s="337"/>
      <c r="AP40" s="334" t="str">
        <f>IF(AO40&lt;&gt;"",COUNTIF(AO$1:AO41,"y"),"")</f>
        <v/>
      </c>
      <c r="AQ40" s="343" t="s">
        <v>876</v>
      </c>
      <c r="AR40" s="222"/>
      <c r="AS40" s="222"/>
      <c r="AU40" s="35"/>
      <c r="AV40" s="35"/>
      <c r="AX40" s="195">
        <f t="shared" si="2"/>
        <v>38</v>
      </c>
      <c r="AY40" s="198"/>
      <c r="AZ40" s="197" t="str">
        <f>IF(AY40&lt;&gt;"",COUNTIF(AY$2:AY40,"y"),"")</f>
        <v/>
      </c>
      <c r="BA40" s="264" t="s">
        <v>314</v>
      </c>
      <c r="BB40" s="254" t="s">
        <v>315</v>
      </c>
      <c r="BC40" s="255" t="s">
        <v>306</v>
      </c>
    </row>
    <row r="41" spans="2:55" s="195" customFormat="1" ht="11.25" customHeight="1" thickBot="1" x14ac:dyDescent="0.25">
      <c r="B41" s="425"/>
      <c r="C41" s="214" t="s">
        <v>423</v>
      </c>
      <c r="D41" s="216" t="s">
        <v>40</v>
      </c>
      <c r="E41" s="227" t="s">
        <v>423</v>
      </c>
      <c r="F41" s="227" t="s">
        <v>431</v>
      </c>
      <c r="G41" s="209"/>
      <c r="H41" s="427"/>
      <c r="I41" s="214" t="s">
        <v>425</v>
      </c>
      <c r="J41" s="235" t="s">
        <v>31</v>
      </c>
      <c r="K41" s="236" t="s">
        <v>443</v>
      </c>
      <c r="L41" s="236" t="s">
        <v>425</v>
      </c>
      <c r="M41" s="209"/>
      <c r="P41" s="394"/>
      <c r="Q41" s="322"/>
      <c r="R41" s="241" t="s">
        <v>457</v>
      </c>
      <c r="S41" s="279" t="s">
        <v>797</v>
      </c>
      <c r="T41" s="279"/>
      <c r="U41" s="340" t="str">
        <f t="shared" si="0"/>
        <v/>
      </c>
      <c r="V41" s="205"/>
      <c r="W41" s="205"/>
      <c r="X41" s="394"/>
      <c r="Y41" s="322"/>
      <c r="Z41" s="241" t="s">
        <v>31</v>
      </c>
      <c r="AA41" s="279" t="s">
        <v>773</v>
      </c>
      <c r="AB41" s="279"/>
      <c r="AC41" s="340"/>
      <c r="AD41" s="205"/>
      <c r="AE41" s="305"/>
      <c r="AF41" s="205"/>
      <c r="AG41" s="394"/>
      <c r="AH41" s="281"/>
      <c r="AI41" s="241" t="s">
        <v>532</v>
      </c>
      <c r="AJ41" s="279" t="s">
        <v>857</v>
      </c>
      <c r="AK41" s="279" t="s">
        <v>437</v>
      </c>
      <c r="AL41" s="209"/>
      <c r="AM41" s="305" t="s">
        <v>796</v>
      </c>
      <c r="AN41" s="335">
        <f t="shared" si="3"/>
        <v>39</v>
      </c>
      <c r="AO41" s="337"/>
      <c r="AP41" s="334" t="str">
        <f>IF(AO41&lt;&gt;"",COUNTIF(AO$1:AO42,"y"),"")</f>
        <v/>
      </c>
      <c r="AQ41" s="343" t="s">
        <v>876</v>
      </c>
      <c r="AR41" s="223"/>
      <c r="AS41" s="223"/>
      <c r="AX41" s="195">
        <f t="shared" si="2"/>
        <v>39</v>
      </c>
      <c r="AY41" s="198"/>
      <c r="AZ41" s="197" t="str">
        <f>IF(AY41&lt;&gt;"",COUNTIF(AY$2:AY41,"y"),"")</f>
        <v/>
      </c>
      <c r="BA41" s="256" t="s">
        <v>317</v>
      </c>
      <c r="BB41" s="254" t="s">
        <v>318</v>
      </c>
      <c r="BC41" s="255" t="s">
        <v>306</v>
      </c>
    </row>
    <row r="42" spans="2:55" s="195" customFormat="1" ht="11.25" customHeight="1" thickBot="1" x14ac:dyDescent="0.25">
      <c r="B42" s="425"/>
      <c r="C42" s="214" t="s">
        <v>423</v>
      </c>
      <c r="D42" s="216" t="s">
        <v>536</v>
      </c>
      <c r="E42" s="227" t="s">
        <v>423</v>
      </c>
      <c r="F42" s="227" t="s">
        <v>429</v>
      </c>
      <c r="G42" s="209"/>
      <c r="H42" s="428"/>
      <c r="I42" s="214"/>
      <c r="J42" s="218" t="s">
        <v>38</v>
      </c>
      <c r="K42" s="227" t="s">
        <v>443</v>
      </c>
      <c r="L42" s="227" t="s">
        <v>444</v>
      </c>
      <c r="M42" s="209"/>
      <c r="P42" s="394"/>
      <c r="Q42" s="322"/>
      <c r="R42" s="241" t="s">
        <v>654</v>
      </c>
      <c r="S42" s="279" t="s">
        <v>798</v>
      </c>
      <c r="T42" s="279"/>
      <c r="U42" s="340" t="str">
        <f t="shared" si="0"/>
        <v/>
      </c>
      <c r="V42" s="205"/>
      <c r="W42" s="205"/>
      <c r="X42" s="395"/>
      <c r="Y42" s="322"/>
      <c r="Z42" s="282" t="s">
        <v>38</v>
      </c>
      <c r="AA42" s="279" t="s">
        <v>774</v>
      </c>
      <c r="AB42" s="279"/>
      <c r="AC42" s="340"/>
      <c r="AD42" s="205"/>
      <c r="AE42" s="305"/>
      <c r="AF42" s="205"/>
      <c r="AG42" s="394"/>
      <c r="AH42" s="281"/>
      <c r="AI42" s="241" t="s">
        <v>12</v>
      </c>
      <c r="AJ42" s="279" t="s">
        <v>858</v>
      </c>
      <c r="AK42" s="279" t="s">
        <v>426</v>
      </c>
      <c r="AL42" s="209"/>
      <c r="AM42" s="335" t="s">
        <v>684</v>
      </c>
      <c r="AN42" s="335">
        <f t="shared" si="3"/>
        <v>40</v>
      </c>
      <c r="AO42" s="337"/>
      <c r="AP42" s="334" t="str">
        <f>IF(AO42&lt;&gt;"",COUNTIF(AO$1:AO43,"y"),"")</f>
        <v/>
      </c>
      <c r="AQ42" s="247" t="s">
        <v>233</v>
      </c>
      <c r="AR42" s="248"/>
      <c r="AS42" s="248" t="s">
        <v>230</v>
      </c>
      <c r="AU42" s="35" t="s">
        <v>684</v>
      </c>
      <c r="AV42" s="35"/>
      <c r="AW42" s="35" t="s">
        <v>684</v>
      </c>
      <c r="AX42" s="195">
        <f t="shared" si="2"/>
        <v>40</v>
      </c>
      <c r="AY42" s="198"/>
      <c r="AZ42" s="197" t="str">
        <f>IF(AY42&lt;&gt;"",COUNTIF(AY$2:AY42,"y"),"")</f>
        <v/>
      </c>
      <c r="BA42" s="272" t="s">
        <v>325</v>
      </c>
      <c r="BB42" s="251" t="s">
        <v>326</v>
      </c>
      <c r="BC42" s="252" t="s">
        <v>327</v>
      </c>
    </row>
    <row r="43" spans="2:55" s="195" customFormat="1" ht="11.25" customHeight="1" thickBot="1" x14ac:dyDescent="0.25">
      <c r="B43" s="425"/>
      <c r="C43" s="214" t="s">
        <v>423</v>
      </c>
      <c r="D43" s="216" t="s">
        <v>535</v>
      </c>
      <c r="E43" s="227" t="s">
        <v>423</v>
      </c>
      <c r="F43" s="227" t="s">
        <v>437</v>
      </c>
      <c r="G43" s="209"/>
      <c r="H43" s="416" t="s">
        <v>537</v>
      </c>
      <c r="I43" s="214" t="s">
        <v>423</v>
      </c>
      <c r="J43" s="215" t="s">
        <v>505</v>
      </c>
      <c r="K43" s="227" t="s">
        <v>430</v>
      </c>
      <c r="L43" s="227" t="s">
        <v>433</v>
      </c>
      <c r="M43" s="209"/>
      <c r="P43" s="395"/>
      <c r="Q43" s="322"/>
      <c r="R43" s="282" t="s">
        <v>655</v>
      </c>
      <c r="S43" s="279" t="s">
        <v>799</v>
      </c>
      <c r="T43" s="279"/>
      <c r="U43" s="340" t="str">
        <f t="shared" si="0"/>
        <v/>
      </c>
      <c r="V43" s="205"/>
      <c r="W43" s="205"/>
      <c r="X43" s="393" t="s">
        <v>587</v>
      </c>
      <c r="Y43" s="322"/>
      <c r="Z43" s="246" t="s">
        <v>608</v>
      </c>
      <c r="AA43" s="279" t="s">
        <v>775</v>
      </c>
      <c r="AB43" s="279"/>
      <c r="AC43" s="340"/>
      <c r="AD43" s="205"/>
      <c r="AE43" s="305"/>
      <c r="AF43" s="205"/>
      <c r="AG43" s="393" t="s">
        <v>542</v>
      </c>
      <c r="AH43" s="281"/>
      <c r="AI43" s="246" t="s">
        <v>16</v>
      </c>
      <c r="AJ43" s="279" t="s">
        <v>859</v>
      </c>
      <c r="AK43" s="279" t="s">
        <v>432</v>
      </c>
      <c r="AL43" s="209"/>
      <c r="AM43" s="331" t="s">
        <v>685</v>
      </c>
      <c r="AN43" s="335">
        <f t="shared" si="3"/>
        <v>41</v>
      </c>
      <c r="AO43" s="337"/>
      <c r="AP43" s="334" t="str">
        <f>IF(AO43&lt;&gt;"",COUNTIF(AO$1:AO44,"y"),"")</f>
        <v/>
      </c>
      <c r="AQ43" s="247" t="s">
        <v>229</v>
      </c>
      <c r="AR43" s="248"/>
      <c r="AS43" s="248" t="s">
        <v>230</v>
      </c>
      <c r="AU43" s="35" t="s">
        <v>685</v>
      </c>
      <c r="AV43" s="35"/>
      <c r="AW43" s="35" t="s">
        <v>685</v>
      </c>
      <c r="AX43" s="195">
        <f t="shared" si="2"/>
        <v>41</v>
      </c>
      <c r="AY43" s="198"/>
      <c r="AZ43" s="197" t="str">
        <f>IF(AY43&lt;&gt;"",COUNTIF(AY$2:AY43,"y"),"")</f>
        <v/>
      </c>
      <c r="BA43" s="264" t="s">
        <v>330</v>
      </c>
      <c r="BB43" s="254" t="s">
        <v>331</v>
      </c>
      <c r="BC43" s="255" t="s">
        <v>327</v>
      </c>
    </row>
    <row r="44" spans="2:55" s="195" customFormat="1" ht="11.25" customHeight="1" thickBot="1" x14ac:dyDescent="0.25">
      <c r="B44" s="425"/>
      <c r="C44" s="214" t="s">
        <v>423</v>
      </c>
      <c r="D44" s="237" t="s">
        <v>472</v>
      </c>
      <c r="E44" s="227" t="s">
        <v>423</v>
      </c>
      <c r="F44" s="227" t="s">
        <v>423</v>
      </c>
      <c r="G44" s="209"/>
      <c r="H44" s="417"/>
      <c r="I44" s="214" t="s">
        <v>423</v>
      </c>
      <c r="J44" s="216" t="s">
        <v>506</v>
      </c>
      <c r="K44" s="227" t="s">
        <v>430</v>
      </c>
      <c r="L44" s="227" t="s">
        <v>437</v>
      </c>
      <c r="M44" s="209"/>
      <c r="P44" s="393" t="s">
        <v>591</v>
      </c>
      <c r="Q44" s="322"/>
      <c r="R44" s="246" t="s">
        <v>656</v>
      </c>
      <c r="S44" s="279" t="s">
        <v>800</v>
      </c>
      <c r="T44" s="279"/>
      <c r="U44" s="340" t="str">
        <f t="shared" si="0"/>
        <v/>
      </c>
      <c r="V44" s="205"/>
      <c r="W44" s="205"/>
      <c r="X44" s="394"/>
      <c r="Y44" s="322"/>
      <c r="Z44" s="241" t="s">
        <v>609</v>
      </c>
      <c r="AA44" s="279" t="s">
        <v>776</v>
      </c>
      <c r="AB44" s="279"/>
      <c r="AC44" s="340"/>
      <c r="AD44" s="205"/>
      <c r="AE44" s="305"/>
      <c r="AF44" s="205"/>
      <c r="AG44" s="394"/>
      <c r="AH44" s="281"/>
      <c r="AI44" s="241" t="s">
        <v>17</v>
      </c>
      <c r="AJ44" s="279" t="s">
        <v>860</v>
      </c>
      <c r="AK44" s="279" t="s">
        <v>428</v>
      </c>
      <c r="AL44" s="209"/>
      <c r="AM44" s="331" t="s">
        <v>692</v>
      </c>
      <c r="AN44" s="335">
        <f t="shared" si="3"/>
        <v>42</v>
      </c>
      <c r="AO44" s="337"/>
      <c r="AP44" s="334" t="str">
        <f>IF(AO44&lt;&gt;"",COUNTIF(AO$1:AO45,"y"),"")</f>
        <v/>
      </c>
      <c r="AQ44" s="247" t="s">
        <v>167</v>
      </c>
      <c r="AR44" s="248"/>
      <c r="AS44" s="248" t="s">
        <v>168</v>
      </c>
      <c r="AU44" s="35" t="s">
        <v>692</v>
      </c>
      <c r="AV44" s="35"/>
      <c r="AW44" s="35" t="s">
        <v>692</v>
      </c>
      <c r="AX44" s="195">
        <f t="shared" si="2"/>
        <v>42</v>
      </c>
      <c r="AY44" s="198"/>
      <c r="AZ44" s="197" t="str">
        <f>IF(AY44&lt;&gt;"",COUNTIF(AY$2:AY44,"y"),"")</f>
        <v/>
      </c>
      <c r="BA44" s="256" t="s">
        <v>333</v>
      </c>
      <c r="BB44" s="254" t="s">
        <v>334</v>
      </c>
      <c r="BC44" s="255" t="s">
        <v>327</v>
      </c>
    </row>
    <row r="45" spans="2:55" s="195" customFormat="1" ht="11.25" customHeight="1" thickBot="1" x14ac:dyDescent="0.25">
      <c r="B45" s="425"/>
      <c r="C45" s="214" t="s">
        <v>436</v>
      </c>
      <c r="D45" s="235" t="s">
        <v>567</v>
      </c>
      <c r="E45" s="236" t="s">
        <v>423</v>
      </c>
      <c r="F45" s="236" t="s">
        <v>436</v>
      </c>
      <c r="G45" s="209"/>
      <c r="H45" s="417"/>
      <c r="I45" s="214" t="s">
        <v>423</v>
      </c>
      <c r="J45" s="216" t="s">
        <v>507</v>
      </c>
      <c r="K45" s="227" t="s">
        <v>430</v>
      </c>
      <c r="L45" s="227" t="s">
        <v>417</v>
      </c>
      <c r="M45" s="209"/>
      <c r="P45" s="394"/>
      <c r="Q45" s="322"/>
      <c r="R45" s="241" t="s">
        <v>657</v>
      </c>
      <c r="S45" s="279" t="s">
        <v>801</v>
      </c>
      <c r="T45" s="279"/>
      <c r="U45" s="340" t="str">
        <f t="shared" si="0"/>
        <v/>
      </c>
      <c r="V45" s="205"/>
      <c r="W45" s="205"/>
      <c r="X45" s="394"/>
      <c r="Y45" s="322"/>
      <c r="Z45" s="241" t="s">
        <v>610</v>
      </c>
      <c r="AA45" s="279" t="s">
        <v>677</v>
      </c>
      <c r="AB45" s="279"/>
      <c r="AC45" s="340"/>
      <c r="AD45" s="205"/>
      <c r="AE45" s="305"/>
      <c r="AF45" s="205"/>
      <c r="AG45" s="394"/>
      <c r="AH45" s="281"/>
      <c r="AI45" s="241" t="s">
        <v>18</v>
      </c>
      <c r="AJ45" s="279" t="s">
        <v>861</v>
      </c>
      <c r="AK45" s="279" t="s">
        <v>451</v>
      </c>
      <c r="AL45" s="209"/>
      <c r="AM45" s="305" t="s">
        <v>692</v>
      </c>
      <c r="AN45" s="335">
        <f t="shared" si="3"/>
        <v>43</v>
      </c>
      <c r="AO45" s="337"/>
      <c r="AP45" s="334" t="str">
        <f>IF(AO45&lt;&gt;"",COUNTIF(AO$1:AO46,"y"),"")</f>
        <v/>
      </c>
      <c r="AQ45" s="343" t="s">
        <v>876</v>
      </c>
      <c r="AR45" s="223"/>
      <c r="AS45" s="223"/>
      <c r="AX45" s="195">
        <f t="shared" si="2"/>
        <v>43</v>
      </c>
      <c r="AY45" s="198"/>
      <c r="AZ45" s="197" t="str">
        <f>IF(AY45&lt;&gt;"",COUNTIF(AY$2:AY45,"y"),"")</f>
        <v/>
      </c>
      <c r="BA45" s="256" t="s">
        <v>337</v>
      </c>
      <c r="BB45" s="254" t="s">
        <v>338</v>
      </c>
      <c r="BC45" s="255" t="s">
        <v>327</v>
      </c>
    </row>
    <row r="46" spans="2:55" s="195" customFormat="1" ht="11.25" customHeight="1" thickBot="1" x14ac:dyDescent="0.25">
      <c r="B46" s="425"/>
      <c r="C46" s="214" t="s">
        <v>437</v>
      </c>
      <c r="D46" s="216" t="s">
        <v>520</v>
      </c>
      <c r="E46" s="227" t="s">
        <v>423</v>
      </c>
      <c r="F46" s="227" t="s">
        <v>435</v>
      </c>
      <c r="G46" s="209"/>
      <c r="H46" s="417"/>
      <c r="I46" s="214" t="s">
        <v>423</v>
      </c>
      <c r="J46" s="216" t="s">
        <v>508</v>
      </c>
      <c r="K46" s="227" t="s">
        <v>430</v>
      </c>
      <c r="L46" s="227" t="s">
        <v>424</v>
      </c>
      <c r="M46" s="209"/>
      <c r="P46" s="394"/>
      <c r="Q46" s="322"/>
      <c r="R46" s="241" t="s">
        <v>658</v>
      </c>
      <c r="S46" s="279" t="s">
        <v>802</v>
      </c>
      <c r="T46" s="279"/>
      <c r="U46" s="340" t="str">
        <f t="shared" si="0"/>
        <v/>
      </c>
      <c r="V46" s="205"/>
      <c r="W46" s="205"/>
      <c r="X46" s="394"/>
      <c r="Y46" s="322"/>
      <c r="Z46" s="241" t="s">
        <v>633</v>
      </c>
      <c r="AA46" s="279" t="s">
        <v>669</v>
      </c>
      <c r="AB46" s="279"/>
      <c r="AC46" s="340"/>
      <c r="AD46" s="205"/>
      <c r="AE46" s="305"/>
      <c r="AF46" s="205"/>
      <c r="AG46" s="394"/>
      <c r="AH46" s="281"/>
      <c r="AI46" s="241" t="s">
        <v>63</v>
      </c>
      <c r="AJ46" s="279" t="s">
        <v>862</v>
      </c>
      <c r="AK46" s="279" t="s">
        <v>436</v>
      </c>
      <c r="AL46" s="209"/>
      <c r="AM46" s="305" t="s">
        <v>797</v>
      </c>
      <c r="AN46" s="335">
        <f t="shared" si="3"/>
        <v>44</v>
      </c>
      <c r="AO46" s="337"/>
      <c r="AP46" s="334" t="str">
        <f>IF(AO46&lt;&gt;"",COUNTIF(AO$1:AO47,"y"),"")</f>
        <v/>
      </c>
      <c r="AQ46" s="343" t="s">
        <v>876</v>
      </c>
      <c r="AR46" s="223"/>
      <c r="AS46" s="223"/>
      <c r="AX46" s="195">
        <f t="shared" si="2"/>
        <v>44</v>
      </c>
      <c r="AY46" s="198"/>
      <c r="AZ46" s="197" t="str">
        <f>IF(AY46&lt;&gt;"",COUNTIF(AY$2:AY46,"y"),"")</f>
        <v/>
      </c>
      <c r="BA46" s="264" t="s">
        <v>341</v>
      </c>
      <c r="BB46" s="254" t="s">
        <v>342</v>
      </c>
      <c r="BC46" s="255" t="s">
        <v>327</v>
      </c>
    </row>
    <row r="47" spans="2:55" s="195" customFormat="1" ht="11.25" customHeight="1" thickBot="1" x14ac:dyDescent="0.25">
      <c r="B47" s="425"/>
      <c r="C47" s="214" t="s">
        <v>423</v>
      </c>
      <c r="D47" s="216" t="s">
        <v>519</v>
      </c>
      <c r="E47" s="227" t="s">
        <v>423</v>
      </c>
      <c r="F47" s="227" t="s">
        <v>422</v>
      </c>
      <c r="G47" s="209"/>
      <c r="H47" s="417"/>
      <c r="I47" s="214" t="s">
        <v>423</v>
      </c>
      <c r="J47" s="216" t="s">
        <v>42</v>
      </c>
      <c r="K47" s="227" t="s">
        <v>430</v>
      </c>
      <c r="L47" s="227" t="s">
        <v>430</v>
      </c>
      <c r="M47" s="209"/>
      <c r="P47" s="394"/>
      <c r="Q47" s="322"/>
      <c r="R47" s="241" t="s">
        <v>659</v>
      </c>
      <c r="S47" s="279" t="s">
        <v>803</v>
      </c>
      <c r="T47" s="279"/>
      <c r="U47" s="340" t="str">
        <f t="shared" si="0"/>
        <v/>
      </c>
      <c r="V47" s="205"/>
      <c r="W47" s="205"/>
      <c r="X47" s="394"/>
      <c r="Y47" s="322"/>
      <c r="Z47" s="241" t="s">
        <v>611</v>
      </c>
      <c r="AA47" s="279" t="s">
        <v>698</v>
      </c>
      <c r="AB47" s="279"/>
      <c r="AC47" s="340"/>
      <c r="AD47" s="205"/>
      <c r="AE47" s="305"/>
      <c r="AF47" s="205"/>
      <c r="AG47" s="393" t="s">
        <v>544</v>
      </c>
      <c r="AH47" s="281"/>
      <c r="AI47" s="246" t="s">
        <v>527</v>
      </c>
      <c r="AJ47" s="279" t="s">
        <v>863</v>
      </c>
      <c r="AK47" s="279" t="s">
        <v>432</v>
      </c>
      <c r="AL47" s="209"/>
      <c r="AM47" s="305" t="s">
        <v>798</v>
      </c>
      <c r="AN47" s="335">
        <f t="shared" si="3"/>
        <v>45</v>
      </c>
      <c r="AO47" s="337"/>
      <c r="AP47" s="334" t="str">
        <f>IF(AO47&lt;&gt;"",COUNTIF(AO$1:AO48,"y"),"")</f>
        <v/>
      </c>
      <c r="AQ47" s="343" t="s">
        <v>876</v>
      </c>
      <c r="AR47" s="223"/>
      <c r="AS47" s="223"/>
      <c r="AX47" s="195">
        <f t="shared" si="2"/>
        <v>45</v>
      </c>
      <c r="AY47" s="198"/>
      <c r="AZ47" s="197" t="str">
        <f>IF(AY47&lt;&gt;"",COUNTIF(AY$2:AY47,"y"),"")</f>
        <v/>
      </c>
      <c r="BA47" s="273" t="s">
        <v>346</v>
      </c>
      <c r="BB47" s="258" t="s">
        <v>347</v>
      </c>
      <c r="BC47" s="259" t="s">
        <v>327</v>
      </c>
    </row>
    <row r="48" spans="2:55" s="195" customFormat="1" ht="11.25" customHeight="1" thickBot="1" x14ac:dyDescent="0.25">
      <c r="B48" s="425"/>
      <c r="C48" s="214" t="s">
        <v>436</v>
      </c>
      <c r="D48" s="241" t="s">
        <v>571</v>
      </c>
      <c r="E48" s="227" t="s">
        <v>423</v>
      </c>
      <c r="F48" s="227" t="s">
        <v>421</v>
      </c>
      <c r="G48" s="209"/>
      <c r="H48" s="417"/>
      <c r="I48" s="214" t="s">
        <v>423</v>
      </c>
      <c r="J48" s="216" t="s">
        <v>509</v>
      </c>
      <c r="K48" s="227" t="s">
        <v>430</v>
      </c>
      <c r="L48" s="227" t="s">
        <v>421</v>
      </c>
      <c r="M48" s="209"/>
      <c r="P48" s="394"/>
      <c r="Q48" s="322"/>
      <c r="R48" s="241" t="s">
        <v>660</v>
      </c>
      <c r="S48" s="279" t="s">
        <v>804</v>
      </c>
      <c r="T48" s="279"/>
      <c r="U48" s="340" t="str">
        <f t="shared" si="0"/>
        <v/>
      </c>
      <c r="V48" s="205"/>
      <c r="W48" s="205"/>
      <c r="X48" s="394"/>
      <c r="Y48" s="322" t="s">
        <v>0</v>
      </c>
      <c r="Z48" s="241" t="s">
        <v>419</v>
      </c>
      <c r="AA48" s="279" t="s">
        <v>777</v>
      </c>
      <c r="AB48" s="279"/>
      <c r="AC48" s="340"/>
      <c r="AD48" s="205"/>
      <c r="AE48" s="305"/>
      <c r="AF48" s="205"/>
      <c r="AG48" s="394"/>
      <c r="AH48" s="281"/>
      <c r="AI48" s="241" t="s">
        <v>21</v>
      </c>
      <c r="AJ48" s="279" t="s">
        <v>864</v>
      </c>
      <c r="AK48" s="279" t="s">
        <v>418</v>
      </c>
      <c r="AL48" s="209"/>
      <c r="AM48" s="305" t="s">
        <v>799</v>
      </c>
      <c r="AN48" s="335">
        <f t="shared" si="3"/>
        <v>46</v>
      </c>
      <c r="AO48" s="337"/>
      <c r="AP48" s="334" t="str">
        <f>IF(AO48&lt;&gt;"",COUNTIF(AO$1:AO49,"y"),"")</f>
        <v/>
      </c>
      <c r="AQ48" s="343" t="s">
        <v>876</v>
      </c>
      <c r="AR48" s="223"/>
      <c r="AS48" s="223"/>
      <c r="AX48" s="195">
        <f t="shared" si="2"/>
        <v>46</v>
      </c>
      <c r="AY48" s="44"/>
      <c r="AZ48" s="197" t="str">
        <f>IF(AY48&lt;&gt;"",COUNTIF(AY$2:AY48,"y"),"")</f>
        <v/>
      </c>
      <c r="BA48" s="250" t="s">
        <v>249</v>
      </c>
      <c r="BB48" s="251" t="s">
        <v>349</v>
      </c>
      <c r="BC48" s="252" t="s">
        <v>41</v>
      </c>
    </row>
    <row r="49" spans="2:55" s="195" customFormat="1" ht="11.25" customHeight="1" thickBot="1" x14ac:dyDescent="0.25">
      <c r="B49" s="425"/>
      <c r="C49" s="214" t="s">
        <v>423</v>
      </c>
      <c r="D49" s="216" t="s">
        <v>534</v>
      </c>
      <c r="E49" s="227" t="s">
        <v>423</v>
      </c>
      <c r="F49" s="227" t="s">
        <v>444</v>
      </c>
      <c r="G49" s="209"/>
      <c r="H49" s="417"/>
      <c r="I49" s="214" t="s">
        <v>423</v>
      </c>
      <c r="J49" s="216" t="s">
        <v>510</v>
      </c>
      <c r="K49" s="227" t="s">
        <v>430</v>
      </c>
      <c r="L49" s="227" t="s">
        <v>427</v>
      </c>
      <c r="M49" s="209"/>
      <c r="P49" s="394"/>
      <c r="Q49" s="322"/>
      <c r="R49" s="241" t="s">
        <v>661</v>
      </c>
      <c r="S49" s="279" t="s">
        <v>676</v>
      </c>
      <c r="T49" s="279"/>
      <c r="U49" s="340" t="str">
        <f t="shared" si="0"/>
        <v/>
      </c>
      <c r="V49" s="205"/>
      <c r="W49" s="205"/>
      <c r="X49" s="394"/>
      <c r="Y49" s="322"/>
      <c r="Z49" s="241" t="s">
        <v>612</v>
      </c>
      <c r="AA49" s="279" t="s">
        <v>668</v>
      </c>
      <c r="AB49" s="279"/>
      <c r="AC49" s="340"/>
      <c r="AD49" s="205"/>
      <c r="AE49" s="305"/>
      <c r="AF49" s="205"/>
      <c r="AG49" s="394"/>
      <c r="AH49" s="281"/>
      <c r="AI49" s="241" t="s">
        <v>24</v>
      </c>
      <c r="AJ49" s="279" t="s">
        <v>865</v>
      </c>
      <c r="AK49" s="279" t="s">
        <v>428</v>
      </c>
      <c r="AL49" s="209"/>
      <c r="AM49" s="305" t="s">
        <v>742</v>
      </c>
      <c r="AN49" s="335">
        <f t="shared" si="3"/>
        <v>47</v>
      </c>
      <c r="AO49" s="337"/>
      <c r="AP49" s="334" t="str">
        <f>IF(AO49&lt;&gt;"",COUNTIF(AO$1:AO50,"y"),"")</f>
        <v/>
      </c>
      <c r="AQ49" s="343" t="s">
        <v>876</v>
      </c>
      <c r="AR49" s="222"/>
      <c r="AS49" s="222"/>
      <c r="AU49" s="35"/>
      <c r="AV49" s="35"/>
      <c r="AX49" s="195">
        <f t="shared" si="2"/>
        <v>47</v>
      </c>
      <c r="AY49" s="198"/>
      <c r="AZ49" s="197" t="str">
        <f>IF(AY49&lt;&gt;"",COUNTIF(AY$2:AY49,"y"),"")</f>
        <v/>
      </c>
      <c r="BA49" s="256" t="s">
        <v>352</v>
      </c>
      <c r="BB49" s="254" t="s">
        <v>353</v>
      </c>
      <c r="BC49" s="255" t="s">
        <v>41</v>
      </c>
    </row>
    <row r="50" spans="2:55" s="195" customFormat="1" ht="11.25" customHeight="1" thickBot="1" x14ac:dyDescent="0.25">
      <c r="B50" s="416" t="s">
        <v>495</v>
      </c>
      <c r="C50" s="214" t="s">
        <v>420</v>
      </c>
      <c r="D50" s="215" t="s">
        <v>496</v>
      </c>
      <c r="E50" s="227" t="s">
        <v>420</v>
      </c>
      <c r="F50" s="227" t="s">
        <v>426</v>
      </c>
      <c r="G50" s="209"/>
      <c r="H50" s="416" t="s">
        <v>58</v>
      </c>
      <c r="I50" s="214" t="s">
        <v>427</v>
      </c>
      <c r="J50" s="215" t="s">
        <v>75</v>
      </c>
      <c r="K50" s="227" t="s">
        <v>427</v>
      </c>
      <c r="L50" s="227" t="s">
        <v>432</v>
      </c>
      <c r="M50" s="209"/>
      <c r="P50" s="394"/>
      <c r="Q50" s="322" t="s">
        <v>0</v>
      </c>
      <c r="R50" s="241" t="s">
        <v>662</v>
      </c>
      <c r="S50" s="279" t="s">
        <v>704</v>
      </c>
      <c r="T50" s="279"/>
      <c r="U50" s="340" t="str">
        <f t="shared" si="0"/>
        <v>* Nozzle on Gas Outlet or Sample may be ejected with great speed.</v>
      </c>
      <c r="V50" s="205"/>
      <c r="W50" s="205"/>
      <c r="X50" s="395"/>
      <c r="Y50" s="322"/>
      <c r="Z50" s="282" t="s">
        <v>613</v>
      </c>
      <c r="AA50" s="279" t="s">
        <v>778</v>
      </c>
      <c r="AB50" s="279"/>
      <c r="AC50" s="340"/>
      <c r="AD50" s="205"/>
      <c r="AE50" s="305"/>
      <c r="AF50" s="205"/>
      <c r="AG50" s="394"/>
      <c r="AH50" s="281"/>
      <c r="AI50" s="241" t="s">
        <v>552</v>
      </c>
      <c r="AJ50" s="279" t="s">
        <v>866</v>
      </c>
      <c r="AK50" s="279" t="s">
        <v>431</v>
      </c>
      <c r="AL50" s="209"/>
      <c r="AM50" s="305" t="s">
        <v>743</v>
      </c>
      <c r="AN50" s="335">
        <f t="shared" si="3"/>
        <v>48</v>
      </c>
      <c r="AO50" s="337"/>
      <c r="AP50" s="334" t="str">
        <f>IF(AO50&lt;&gt;"",COUNTIF(AO$1:AO51,"y"),"")</f>
        <v/>
      </c>
      <c r="AQ50" s="343" t="s">
        <v>876</v>
      </c>
      <c r="AR50" s="222"/>
      <c r="AS50" s="222"/>
      <c r="AU50" s="35"/>
      <c r="AV50" s="35"/>
      <c r="AX50" s="195">
        <f t="shared" si="2"/>
        <v>48</v>
      </c>
      <c r="AY50" s="44"/>
      <c r="AZ50" s="197" t="str">
        <f>IF(AY50&lt;&gt;"",COUNTIF(AY$2:AY50,"y"),"")</f>
        <v/>
      </c>
      <c r="BA50" s="256" t="s">
        <v>253</v>
      </c>
      <c r="BB50" s="254" t="s">
        <v>356</v>
      </c>
      <c r="BC50" s="255" t="s">
        <v>41</v>
      </c>
    </row>
    <row r="51" spans="2:55" s="195" customFormat="1" ht="11.25" customHeight="1" thickBot="1" x14ac:dyDescent="0.25">
      <c r="B51" s="417"/>
      <c r="C51" s="214" t="s">
        <v>420</v>
      </c>
      <c r="D51" s="216" t="s">
        <v>497</v>
      </c>
      <c r="E51" s="227" t="s">
        <v>420</v>
      </c>
      <c r="F51" s="227" t="s">
        <v>424</v>
      </c>
      <c r="G51" s="209"/>
      <c r="H51" s="417"/>
      <c r="I51" s="214" t="s">
        <v>417</v>
      </c>
      <c r="J51" s="216" t="s">
        <v>440</v>
      </c>
      <c r="K51" s="227" t="s">
        <v>427</v>
      </c>
      <c r="L51" s="227" t="s">
        <v>418</v>
      </c>
      <c r="M51" s="209"/>
      <c r="P51" s="394"/>
      <c r="Q51" s="322"/>
      <c r="R51" s="241" t="s">
        <v>663</v>
      </c>
      <c r="S51" s="279" t="s">
        <v>805</v>
      </c>
      <c r="T51" s="279"/>
      <c r="U51" s="340" t="str">
        <f t="shared" si="0"/>
        <v/>
      </c>
      <c r="V51" s="205"/>
      <c r="W51" s="205"/>
      <c r="X51" s="393" t="s">
        <v>593</v>
      </c>
      <c r="Y51" s="322"/>
      <c r="Z51" s="246" t="s">
        <v>75</v>
      </c>
      <c r="AA51" s="279" t="s">
        <v>779</v>
      </c>
      <c r="AB51" s="279"/>
      <c r="AC51" s="340"/>
      <c r="AD51" s="205"/>
      <c r="AE51" s="305"/>
      <c r="AF51" s="205"/>
      <c r="AG51" s="394"/>
      <c r="AH51" s="281"/>
      <c r="AI51" s="241" t="s">
        <v>28</v>
      </c>
      <c r="AJ51" s="279" t="s">
        <v>867</v>
      </c>
      <c r="AK51" s="279" t="s">
        <v>429</v>
      </c>
      <c r="AL51" s="209"/>
      <c r="AM51" s="305" t="s">
        <v>744</v>
      </c>
      <c r="AN51" s="335">
        <f t="shared" si="3"/>
        <v>49</v>
      </c>
      <c r="AO51" s="337"/>
      <c r="AP51" s="334" t="str">
        <f>IF(AO51&lt;&gt;"",COUNTIF(AO$1:AO52,"y"),"")</f>
        <v/>
      </c>
      <c r="AQ51" s="343" t="s">
        <v>876</v>
      </c>
      <c r="AR51" s="222"/>
      <c r="AS51" s="222"/>
      <c r="AU51" s="35"/>
      <c r="AV51" s="35"/>
      <c r="AX51" s="195">
        <f t="shared" si="2"/>
        <v>49</v>
      </c>
      <c r="AY51" s="44"/>
      <c r="AZ51" s="197" t="str">
        <f>IF(AY51&lt;&gt;"",COUNTIF(AY$2:AY51,"y"),"")</f>
        <v/>
      </c>
      <c r="BA51" s="256" t="s">
        <v>257</v>
      </c>
      <c r="BB51" s="254" t="s">
        <v>359</v>
      </c>
      <c r="BC51" s="255" t="s">
        <v>41</v>
      </c>
    </row>
    <row r="52" spans="2:55" s="195" customFormat="1" ht="11.25" customHeight="1" thickBot="1" x14ac:dyDescent="0.25">
      <c r="B52" s="417"/>
      <c r="C52" s="214" t="s">
        <v>420</v>
      </c>
      <c r="D52" s="216" t="s">
        <v>498</v>
      </c>
      <c r="E52" s="227" t="s">
        <v>420</v>
      </c>
      <c r="F52" s="227" t="s">
        <v>423</v>
      </c>
      <c r="G52" s="209"/>
      <c r="H52" s="417"/>
      <c r="I52" s="214" t="s">
        <v>451</v>
      </c>
      <c r="J52" s="245" t="s">
        <v>72</v>
      </c>
      <c r="K52" s="227" t="s">
        <v>427</v>
      </c>
      <c r="L52" s="227" t="s">
        <v>428</v>
      </c>
      <c r="M52" s="209"/>
      <c r="P52" s="394"/>
      <c r="Q52" s="322"/>
      <c r="R52" s="241" t="s">
        <v>664</v>
      </c>
      <c r="S52" s="279" t="s">
        <v>675</v>
      </c>
      <c r="T52" s="279"/>
      <c r="U52" s="340" t="str">
        <f t="shared" si="0"/>
        <v/>
      </c>
      <c r="V52" s="205"/>
      <c r="W52" s="205"/>
      <c r="X52" s="394"/>
      <c r="Y52" s="322"/>
      <c r="Z52" s="241" t="s">
        <v>441</v>
      </c>
      <c r="AA52" s="279" t="s">
        <v>780</v>
      </c>
      <c r="AB52" s="279"/>
      <c r="AC52" s="340"/>
      <c r="AD52" s="205"/>
      <c r="AE52" s="305"/>
      <c r="AF52" s="205"/>
      <c r="AG52" s="394"/>
      <c r="AH52" s="281"/>
      <c r="AI52" s="241" t="s">
        <v>26</v>
      </c>
      <c r="AJ52" s="279" t="s">
        <v>868</v>
      </c>
      <c r="AK52" s="279" t="s">
        <v>433</v>
      </c>
      <c r="AL52" s="209"/>
      <c r="AM52" s="305" t="s">
        <v>745</v>
      </c>
      <c r="AN52" s="335">
        <f t="shared" si="3"/>
        <v>50</v>
      </c>
      <c r="AO52" s="337"/>
      <c r="AP52" s="334" t="str">
        <f>IF(AO52&lt;&gt;"",COUNTIF(AO$1:AO53,"y"),"")</f>
        <v/>
      </c>
      <c r="AQ52" s="343" t="s">
        <v>876</v>
      </c>
      <c r="AR52" s="222"/>
      <c r="AS52" s="222"/>
      <c r="AU52" s="35"/>
      <c r="AV52" s="35"/>
      <c r="AX52" s="195">
        <f t="shared" si="2"/>
        <v>50</v>
      </c>
      <c r="AY52" s="198"/>
      <c r="AZ52" s="197" t="str">
        <f>IF(AY52&lt;&gt;"",COUNTIF(AY$2:AY52,"y"),"")</f>
        <v/>
      </c>
      <c r="BA52" s="257" t="s">
        <v>361</v>
      </c>
      <c r="BB52" s="258" t="s">
        <v>362</v>
      </c>
      <c r="BC52" s="259" t="s">
        <v>41</v>
      </c>
    </row>
    <row r="53" spans="2:55" s="195" customFormat="1" ht="11.25" customHeight="1" thickBot="1" x14ac:dyDescent="0.25">
      <c r="B53" s="417"/>
      <c r="C53" s="214" t="s">
        <v>420</v>
      </c>
      <c r="D53" s="216" t="s">
        <v>500</v>
      </c>
      <c r="E53" s="227" t="s">
        <v>420</v>
      </c>
      <c r="F53" s="227" t="s">
        <v>420</v>
      </c>
      <c r="G53" s="209"/>
      <c r="H53" s="417"/>
      <c r="I53" s="214" t="s">
        <v>427</v>
      </c>
      <c r="J53" s="216" t="s">
        <v>441</v>
      </c>
      <c r="K53" s="227" t="s">
        <v>427</v>
      </c>
      <c r="L53" s="227" t="s">
        <v>431</v>
      </c>
      <c r="M53" s="209"/>
      <c r="P53" s="394"/>
      <c r="Q53" s="322"/>
      <c r="R53" s="241" t="s">
        <v>665</v>
      </c>
      <c r="S53" s="279" t="s">
        <v>700</v>
      </c>
      <c r="T53" s="279"/>
      <c r="U53" s="340" t="str">
        <f t="shared" si="0"/>
        <v/>
      </c>
      <c r="V53" s="205"/>
      <c r="W53" s="205"/>
      <c r="X53" s="394"/>
      <c r="Y53" s="322" t="s">
        <v>0</v>
      </c>
      <c r="Z53" s="241" t="s">
        <v>73</v>
      </c>
      <c r="AA53" s="279" t="s">
        <v>703</v>
      </c>
      <c r="AB53" s="279"/>
      <c r="AC53" s="340"/>
      <c r="AD53" s="205"/>
      <c r="AE53" s="305"/>
      <c r="AF53" s="205"/>
      <c r="AG53" s="394"/>
      <c r="AH53" s="281"/>
      <c r="AI53" s="241" t="s">
        <v>29</v>
      </c>
      <c r="AJ53" s="279" t="s">
        <v>869</v>
      </c>
      <c r="AK53" s="279" t="s">
        <v>417</v>
      </c>
      <c r="AL53" s="209"/>
      <c r="AM53" s="305" t="s">
        <v>746</v>
      </c>
      <c r="AN53" s="335">
        <f t="shared" si="3"/>
        <v>51</v>
      </c>
      <c r="AO53" s="337"/>
      <c r="AP53" s="334" t="str">
        <f>IF(AO53&lt;&gt;"",COUNTIF(AO$1:AO54,"y"),"")</f>
        <v/>
      </c>
      <c r="AQ53" s="343" t="s">
        <v>876</v>
      </c>
      <c r="AR53" s="222"/>
      <c r="AS53" s="222"/>
      <c r="AU53" s="35"/>
      <c r="AV53" s="35"/>
      <c r="AX53" s="195">
        <f t="shared" si="2"/>
        <v>51</v>
      </c>
      <c r="AY53" s="198"/>
      <c r="AZ53" s="197" t="str">
        <f>IF(AY53&lt;&gt;"",COUNTIF(AY$2:AY53,"y"),"")</f>
        <v/>
      </c>
      <c r="BA53" s="264" t="s">
        <v>365</v>
      </c>
      <c r="BB53" s="254" t="s">
        <v>366</v>
      </c>
      <c r="BC53" s="255" t="s">
        <v>367</v>
      </c>
    </row>
    <row r="54" spans="2:55" s="195" customFormat="1" ht="11.25" customHeight="1" thickBot="1" x14ac:dyDescent="0.25">
      <c r="B54" s="417"/>
      <c r="C54" s="214" t="s">
        <v>420</v>
      </c>
      <c r="D54" s="216" t="s">
        <v>502</v>
      </c>
      <c r="E54" s="227" t="s">
        <v>420</v>
      </c>
      <c r="F54" s="227" t="s">
        <v>422</v>
      </c>
      <c r="G54" s="209"/>
      <c r="H54" s="417"/>
      <c r="I54" s="214" t="s">
        <v>423</v>
      </c>
      <c r="J54" s="237" t="s">
        <v>73</v>
      </c>
      <c r="K54" s="227" t="s">
        <v>427</v>
      </c>
      <c r="L54" s="227" t="s">
        <v>429</v>
      </c>
      <c r="M54" s="209"/>
      <c r="P54" s="395"/>
      <c r="Q54" s="322"/>
      <c r="R54" s="282" t="s">
        <v>666</v>
      </c>
      <c r="S54" s="279" t="s">
        <v>806</v>
      </c>
      <c r="T54" s="279"/>
      <c r="U54" s="340" t="str">
        <f t="shared" si="0"/>
        <v/>
      </c>
      <c r="V54" s="205"/>
      <c r="W54" s="205"/>
      <c r="X54" s="394"/>
      <c r="Y54" s="322"/>
      <c r="Z54" s="241" t="s">
        <v>52</v>
      </c>
      <c r="AA54" s="279" t="s">
        <v>701</v>
      </c>
      <c r="AB54" s="279"/>
      <c r="AC54" s="340"/>
      <c r="AD54" s="205"/>
      <c r="AE54" s="305"/>
      <c r="AF54" s="205"/>
      <c r="AG54" s="394"/>
      <c r="AH54" s="281"/>
      <c r="AI54" s="241" t="s">
        <v>526</v>
      </c>
      <c r="AJ54" s="279" t="s">
        <v>870</v>
      </c>
      <c r="AK54" s="279" t="s">
        <v>423</v>
      </c>
      <c r="AL54" s="209"/>
      <c r="AM54" s="305" t="s">
        <v>747</v>
      </c>
      <c r="AN54" s="335">
        <f t="shared" si="3"/>
        <v>52</v>
      </c>
      <c r="AO54" s="337"/>
      <c r="AP54" s="334" t="str">
        <f>IF(AO54&lt;&gt;"",COUNTIF(AO$1:AO55,"y"),"")</f>
        <v/>
      </c>
      <c r="AQ54" s="343" t="s">
        <v>876</v>
      </c>
      <c r="AR54" s="222"/>
      <c r="AS54" s="222"/>
      <c r="AU54" s="35"/>
      <c r="AV54" s="35"/>
      <c r="AX54" s="195">
        <f t="shared" si="2"/>
        <v>52</v>
      </c>
      <c r="AY54" s="198"/>
      <c r="AZ54" s="197" t="str">
        <f>IF(AY54&lt;&gt;"",COUNTIF(AY$2:AY54,"y"),"")</f>
        <v/>
      </c>
      <c r="BA54" s="256" t="s">
        <v>369</v>
      </c>
      <c r="BB54" s="254" t="s">
        <v>370</v>
      </c>
      <c r="BC54" s="255" t="s">
        <v>367</v>
      </c>
    </row>
    <row r="55" spans="2:55" s="195" customFormat="1" ht="11.25" customHeight="1" thickBot="1" x14ac:dyDescent="0.25">
      <c r="B55" s="417"/>
      <c r="C55" s="214" t="s">
        <v>420</v>
      </c>
      <c r="D55" s="216" t="s">
        <v>419</v>
      </c>
      <c r="E55" s="227" t="s">
        <v>420</v>
      </c>
      <c r="F55" s="227" t="s">
        <v>421</v>
      </c>
      <c r="G55" s="209"/>
      <c r="H55" s="417"/>
      <c r="I55" s="214" t="s">
        <v>427</v>
      </c>
      <c r="J55" s="216" t="s">
        <v>52</v>
      </c>
      <c r="K55" s="227" t="s">
        <v>427</v>
      </c>
      <c r="L55" s="227" t="s">
        <v>433</v>
      </c>
      <c r="M55" s="209"/>
      <c r="P55" s="393" t="s">
        <v>590</v>
      </c>
      <c r="Q55" s="322"/>
      <c r="R55" s="246" t="s">
        <v>614</v>
      </c>
      <c r="S55" s="279" t="s">
        <v>807</v>
      </c>
      <c r="T55" s="279"/>
      <c r="U55" s="340"/>
      <c r="V55" s="205"/>
      <c r="W55" s="205"/>
      <c r="X55" s="394"/>
      <c r="Y55" s="322"/>
      <c r="Z55" s="241" t="s">
        <v>74</v>
      </c>
      <c r="AA55" s="279" t="s">
        <v>702</v>
      </c>
      <c r="AB55" s="279"/>
      <c r="AC55" s="340"/>
      <c r="AD55" s="205"/>
      <c r="AE55" s="305"/>
      <c r="AF55" s="205"/>
      <c r="AG55" s="394"/>
      <c r="AH55" s="281"/>
      <c r="AI55" s="241" t="s">
        <v>60</v>
      </c>
      <c r="AJ55" s="279" t="s">
        <v>871</v>
      </c>
      <c r="AK55" s="279" t="s">
        <v>434</v>
      </c>
      <c r="AL55" s="209"/>
      <c r="AM55" s="331" t="s">
        <v>679</v>
      </c>
      <c r="AN55" s="335">
        <f t="shared" si="3"/>
        <v>53</v>
      </c>
      <c r="AO55" s="337"/>
      <c r="AP55" s="334" t="str">
        <f>IF(AO55&lt;&gt;"",COUNTIF(AO$1:AO56,"y"),"")</f>
        <v/>
      </c>
      <c r="AQ55" s="247" t="s">
        <v>276</v>
      </c>
      <c r="AR55" s="248"/>
      <c r="AS55" s="248" t="s">
        <v>256</v>
      </c>
      <c r="AU55" s="35" t="s">
        <v>679</v>
      </c>
      <c r="AV55" s="35"/>
      <c r="AW55" s="35" t="s">
        <v>679</v>
      </c>
      <c r="AX55" s="195">
        <f t="shared" si="2"/>
        <v>53</v>
      </c>
      <c r="AY55" s="198"/>
      <c r="AZ55" s="197" t="str">
        <f>IF(AY55&lt;&gt;"",COUNTIF(AY$2:AY55,"y"),"")</f>
        <v/>
      </c>
      <c r="BA55" s="256" t="s">
        <v>373</v>
      </c>
      <c r="BB55" s="254" t="s">
        <v>374</v>
      </c>
      <c r="BC55" s="255" t="s">
        <v>367</v>
      </c>
    </row>
    <row r="56" spans="2:55" s="195" customFormat="1" ht="11.25" customHeight="1" thickBot="1" x14ac:dyDescent="0.25">
      <c r="B56" s="417"/>
      <c r="C56" s="214" t="s">
        <v>420</v>
      </c>
      <c r="D56" s="216" t="s">
        <v>503</v>
      </c>
      <c r="E56" s="227" t="s">
        <v>420</v>
      </c>
      <c r="F56" s="227" t="s">
        <v>427</v>
      </c>
      <c r="G56" s="209"/>
      <c r="H56" s="417"/>
      <c r="I56" s="214" t="s">
        <v>425</v>
      </c>
      <c r="J56" s="242" t="s">
        <v>74</v>
      </c>
      <c r="K56" s="227" t="s">
        <v>427</v>
      </c>
      <c r="L56" s="227" t="s">
        <v>435</v>
      </c>
      <c r="M56" s="209"/>
      <c r="P56" s="394"/>
      <c r="Q56" s="322"/>
      <c r="R56" s="241" t="s">
        <v>615</v>
      </c>
      <c r="S56" s="279" t="s">
        <v>693</v>
      </c>
      <c r="T56" s="279"/>
      <c r="U56" s="340"/>
      <c r="V56" s="205"/>
      <c r="W56" s="205"/>
      <c r="X56" s="395"/>
      <c r="Y56" s="322"/>
      <c r="Z56" s="282" t="s">
        <v>442</v>
      </c>
      <c r="AA56" s="279" t="s">
        <v>781</v>
      </c>
      <c r="AB56" s="279"/>
      <c r="AC56" s="340"/>
      <c r="AD56" s="205"/>
      <c r="AE56" s="305"/>
      <c r="AF56" s="205"/>
      <c r="AG56" s="394"/>
      <c r="AH56" s="281"/>
      <c r="AI56" s="241" t="s">
        <v>453</v>
      </c>
      <c r="AJ56" s="279" t="s">
        <v>872</v>
      </c>
      <c r="AK56" s="279" t="s">
        <v>443</v>
      </c>
      <c r="AL56" s="209"/>
      <c r="AM56" s="305" t="s">
        <v>748</v>
      </c>
      <c r="AN56" s="335">
        <f t="shared" si="3"/>
        <v>54</v>
      </c>
      <c r="AO56" s="337"/>
      <c r="AP56" s="334" t="str">
        <f>IF(AO56&lt;&gt;"",COUNTIF(AO$1:AO57,"y"),"")</f>
        <v/>
      </c>
      <c r="AQ56" s="343" t="s">
        <v>876</v>
      </c>
      <c r="AR56" s="222"/>
      <c r="AS56" s="222"/>
      <c r="AU56" s="35"/>
      <c r="AV56" s="35"/>
      <c r="AX56" s="195">
        <f t="shared" si="2"/>
        <v>54</v>
      </c>
      <c r="AY56" s="198"/>
      <c r="AZ56" s="197" t="str">
        <f>IF(AY56&lt;&gt;"",COUNTIF(AY$2:AY56,"y"),"")</f>
        <v/>
      </c>
      <c r="BA56" s="257" t="s">
        <v>375</v>
      </c>
      <c r="BB56" s="258" t="s">
        <v>376</v>
      </c>
      <c r="BC56" s="259" t="s">
        <v>367</v>
      </c>
    </row>
    <row r="57" spans="2:55" s="195" customFormat="1" ht="11.25" customHeight="1" thickBot="1" x14ac:dyDescent="0.25">
      <c r="B57" s="418"/>
      <c r="C57" s="214" t="s">
        <v>420</v>
      </c>
      <c r="D57" s="218" t="s">
        <v>504</v>
      </c>
      <c r="E57" s="227" t="s">
        <v>420</v>
      </c>
      <c r="F57" s="227" t="s">
        <v>425</v>
      </c>
      <c r="G57" s="209"/>
      <c r="H57" s="418"/>
      <c r="I57" s="214" t="s">
        <v>427</v>
      </c>
      <c r="J57" s="218" t="s">
        <v>442</v>
      </c>
      <c r="K57" s="227" t="s">
        <v>427</v>
      </c>
      <c r="L57" s="227" t="s">
        <v>430</v>
      </c>
      <c r="M57" s="209"/>
      <c r="P57" s="394"/>
      <c r="Q57" s="322"/>
      <c r="R57" s="241" t="s">
        <v>616</v>
      </c>
      <c r="S57" s="279" t="s">
        <v>674</v>
      </c>
      <c r="T57" s="279"/>
      <c r="U57" s="340"/>
      <c r="V57" s="205"/>
      <c r="W57" s="205"/>
      <c r="X57" s="306"/>
      <c r="Y57" s="306"/>
      <c r="Z57" s="306"/>
      <c r="AA57" s="306"/>
      <c r="AB57" s="306"/>
      <c r="AC57" s="340"/>
      <c r="AD57" s="306"/>
      <c r="AE57" s="306"/>
      <c r="AF57" s="205"/>
      <c r="AG57" s="394"/>
      <c r="AH57" s="281"/>
      <c r="AI57" s="241" t="s">
        <v>554</v>
      </c>
      <c r="AJ57" s="279" t="s">
        <v>873</v>
      </c>
      <c r="AK57" s="279" t="s">
        <v>420</v>
      </c>
      <c r="AL57" s="209"/>
      <c r="AM57" s="305" t="s">
        <v>749</v>
      </c>
      <c r="AN57" s="335">
        <f t="shared" si="3"/>
        <v>55</v>
      </c>
      <c r="AO57" s="337"/>
      <c r="AP57" s="334" t="str">
        <f>IF(AO57&lt;&gt;"",COUNTIF(AO$1:AO58,"y"),"")</f>
        <v/>
      </c>
      <c r="AQ57" s="343" t="s">
        <v>876</v>
      </c>
      <c r="AR57" s="222"/>
      <c r="AS57" s="222"/>
      <c r="AU57" s="35"/>
      <c r="AV57" s="35"/>
      <c r="AX57" s="195">
        <f t="shared" si="2"/>
        <v>55</v>
      </c>
      <c r="AY57" s="198"/>
      <c r="AZ57" s="197" t="str">
        <f>IF(AY57&lt;&gt;"",COUNTIF(AY$2:AY57,"y"),"")</f>
        <v/>
      </c>
      <c r="BA57" s="274" t="s">
        <v>379</v>
      </c>
      <c r="BB57" s="275"/>
      <c r="BC57" s="276" t="s">
        <v>380</v>
      </c>
    </row>
    <row r="58" spans="2:55" s="195" customFormat="1" ht="11.25" customHeight="1" thickBot="1" x14ac:dyDescent="0.25">
      <c r="B58" s="209"/>
      <c r="C58" s="209"/>
      <c r="D58" s="209"/>
      <c r="E58" s="232"/>
      <c r="F58" s="232"/>
      <c r="G58" s="209"/>
      <c r="H58" s="209"/>
      <c r="I58" s="217"/>
      <c r="J58" s="209"/>
      <c r="K58" s="234"/>
      <c r="L58" s="234"/>
      <c r="M58" s="209"/>
      <c r="P58" s="394"/>
      <c r="Q58" s="322"/>
      <c r="R58" s="241" t="s">
        <v>617</v>
      </c>
      <c r="S58" s="279" t="s">
        <v>808</v>
      </c>
      <c r="T58" s="279"/>
      <c r="U58" s="340"/>
      <c r="V58" s="205"/>
      <c r="W58" s="205"/>
      <c r="X58" s="306"/>
      <c r="Y58" s="306"/>
      <c r="Z58" s="306"/>
      <c r="AA58" s="306"/>
      <c r="AB58" s="306"/>
      <c r="AC58" s="340"/>
      <c r="AD58" s="306"/>
      <c r="AE58" s="306"/>
      <c r="AF58" s="205"/>
      <c r="AG58" s="394"/>
      <c r="AH58" s="281"/>
      <c r="AI58" s="241" t="s">
        <v>553</v>
      </c>
      <c r="AJ58" s="279" t="s">
        <v>874</v>
      </c>
      <c r="AK58" s="279" t="s">
        <v>427</v>
      </c>
      <c r="AL58" s="209"/>
      <c r="AM58" s="305" t="s">
        <v>750</v>
      </c>
      <c r="AN58" s="335">
        <f t="shared" si="3"/>
        <v>56</v>
      </c>
      <c r="AO58" s="337"/>
      <c r="AP58" s="334" t="str">
        <f>IF(AO58&lt;&gt;"",COUNTIF(AO$1:AO59,"y"),"")</f>
        <v/>
      </c>
      <c r="AQ58" s="343" t="s">
        <v>876</v>
      </c>
      <c r="AR58" s="222"/>
      <c r="AS58" s="222"/>
      <c r="AU58" s="35"/>
      <c r="AV58" s="35"/>
      <c r="AX58" s="195">
        <f t="shared" si="2"/>
        <v>56</v>
      </c>
      <c r="AY58" s="198"/>
      <c r="AZ58" s="197" t="str">
        <f>IF(AY58&lt;&gt;"",COUNTIF(AY$2:AY58,"y"),"")</f>
        <v/>
      </c>
      <c r="BA58" s="274" t="s">
        <v>383</v>
      </c>
      <c r="BB58" s="275"/>
      <c r="BC58" s="276" t="s">
        <v>52</v>
      </c>
    </row>
    <row r="59" spans="2:55" s="195" customFormat="1" ht="11.25" customHeight="1" thickBot="1" x14ac:dyDescent="0.25">
      <c r="B59" s="209"/>
      <c r="C59" s="209"/>
      <c r="D59" s="209"/>
      <c r="E59" s="232"/>
      <c r="F59" s="232"/>
      <c r="G59" s="209"/>
      <c r="H59" s="209"/>
      <c r="I59" s="217"/>
      <c r="J59" s="209"/>
      <c r="K59" s="234"/>
      <c r="L59" s="234"/>
      <c r="M59" s="209"/>
      <c r="P59" s="394"/>
      <c r="Q59" s="322"/>
      <c r="R59" s="241" t="s">
        <v>42</v>
      </c>
      <c r="S59" s="279" t="s">
        <v>809</v>
      </c>
      <c r="T59" s="279"/>
      <c r="U59" s="340"/>
      <c r="V59" s="205"/>
      <c r="X59" s="209"/>
      <c r="Y59" s="209"/>
      <c r="Z59" s="209"/>
      <c r="AA59" s="232"/>
      <c r="AB59" s="232"/>
      <c r="AC59" s="340"/>
      <c r="AD59" s="232"/>
      <c r="AE59" s="232"/>
      <c r="AF59" s="205"/>
      <c r="AG59" s="395"/>
      <c r="AH59" s="281"/>
      <c r="AI59" s="282" t="s">
        <v>555</v>
      </c>
      <c r="AJ59" s="279" t="s">
        <v>875</v>
      </c>
      <c r="AK59" s="279" t="s">
        <v>425</v>
      </c>
      <c r="AL59" s="209"/>
      <c r="AM59" s="305" t="s">
        <v>751</v>
      </c>
      <c r="AN59" s="335">
        <f t="shared" si="3"/>
        <v>57</v>
      </c>
      <c r="AO59" s="337"/>
      <c r="AP59" s="334" t="str">
        <f>IF(AO59&lt;&gt;"",COUNTIF(AO$1:AO60,"y"),"")</f>
        <v/>
      </c>
      <c r="AQ59" s="343" t="s">
        <v>876</v>
      </c>
      <c r="AR59" s="222"/>
      <c r="AS59" s="222"/>
      <c r="AU59" s="35"/>
      <c r="AV59" s="35"/>
      <c r="AX59" s="195">
        <f t="shared" si="2"/>
        <v>57</v>
      </c>
      <c r="AY59" s="198"/>
      <c r="AZ59" s="197" t="str">
        <f>IF(AY59&lt;&gt;"",COUNTIF(AY$2:AY59,"y"),"")</f>
        <v/>
      </c>
      <c r="BA59" s="274" t="s">
        <v>385</v>
      </c>
      <c r="BB59" s="275"/>
      <c r="BC59" s="276" t="s">
        <v>52</v>
      </c>
    </row>
    <row r="60" spans="2:55" s="195" customFormat="1" ht="11.25" customHeight="1" thickBot="1" x14ac:dyDescent="0.25">
      <c r="B60" s="209"/>
      <c r="C60" s="209"/>
      <c r="D60" s="209"/>
      <c r="E60" s="232"/>
      <c r="F60" s="232"/>
      <c r="G60" s="209"/>
      <c r="H60" s="209"/>
      <c r="I60" s="217"/>
      <c r="J60" s="209"/>
      <c r="K60" s="234"/>
      <c r="L60" s="234"/>
      <c r="M60" s="209"/>
      <c r="P60" s="394"/>
      <c r="Q60" s="322"/>
      <c r="R60" s="241" t="s">
        <v>618</v>
      </c>
      <c r="S60" s="279" t="s">
        <v>810</v>
      </c>
      <c r="T60" s="279"/>
      <c r="U60" s="340"/>
      <c r="V60" s="205"/>
      <c r="X60" s="209"/>
      <c r="Y60" s="209"/>
      <c r="Z60" s="209"/>
      <c r="AA60" s="232"/>
      <c r="AB60" s="232"/>
      <c r="AC60" s="340"/>
      <c r="AD60" s="232"/>
      <c r="AE60" s="232"/>
      <c r="AG60" s="396" t="s">
        <v>547</v>
      </c>
      <c r="AH60" s="396"/>
      <c r="AI60" s="396"/>
      <c r="AJ60" s="396"/>
      <c r="AK60" s="396"/>
      <c r="AL60" s="209"/>
      <c r="AM60" s="305" t="s">
        <v>752</v>
      </c>
      <c r="AN60" s="335">
        <f t="shared" si="3"/>
        <v>58</v>
      </c>
      <c r="AO60" s="337"/>
      <c r="AP60" s="334" t="str">
        <f>IF(AO60&lt;&gt;"",COUNTIF(AO$1:AO61,"y"),"")</f>
        <v/>
      </c>
      <c r="AQ60" s="343" t="s">
        <v>876</v>
      </c>
      <c r="AR60" s="222"/>
      <c r="AS60" s="222"/>
      <c r="AU60" s="35"/>
      <c r="AV60" s="35"/>
      <c r="AX60" s="195">
        <f t="shared" si="2"/>
        <v>58</v>
      </c>
      <c r="AY60" s="198"/>
      <c r="AZ60" s="197" t="str">
        <f>IF(AY60&lt;&gt;"",COUNTIF(AY$2:AY60,"y"),"")</f>
        <v/>
      </c>
      <c r="BA60" s="277" t="s">
        <v>387</v>
      </c>
      <c r="BB60" s="275"/>
      <c r="BC60" s="276" t="s">
        <v>388</v>
      </c>
    </row>
    <row r="61" spans="2:55" s="195" customFormat="1" ht="11.25" customHeight="1" thickBot="1" x14ac:dyDescent="0.25">
      <c r="B61" s="209"/>
      <c r="C61" s="209"/>
      <c r="D61" s="209"/>
      <c r="E61" s="232"/>
      <c r="F61" s="232"/>
      <c r="G61" s="209"/>
      <c r="H61" s="209"/>
      <c r="I61" s="217"/>
      <c r="J61" s="209"/>
      <c r="K61" s="234"/>
      <c r="L61" s="234"/>
      <c r="M61" s="209"/>
      <c r="P61" s="395"/>
      <c r="Q61" s="322"/>
      <c r="R61" s="282" t="s">
        <v>619</v>
      </c>
      <c r="S61" s="279" t="s">
        <v>811</v>
      </c>
      <c r="T61" s="279"/>
      <c r="U61" s="340"/>
      <c r="V61" s="205"/>
      <c r="X61" s="209"/>
      <c r="Y61" s="209"/>
      <c r="Z61" s="209"/>
      <c r="AA61" s="232"/>
      <c r="AB61" s="232"/>
      <c r="AC61" s="340"/>
      <c r="AD61" s="232"/>
      <c r="AE61" s="232"/>
      <c r="AG61" s="397"/>
      <c r="AH61" s="398"/>
      <c r="AI61" s="398"/>
      <c r="AJ61" s="398"/>
      <c r="AK61" s="399"/>
      <c r="AL61" s="209"/>
      <c r="AM61" s="305" t="s">
        <v>753</v>
      </c>
      <c r="AN61" s="335">
        <f t="shared" si="3"/>
        <v>59</v>
      </c>
      <c r="AO61" s="337"/>
      <c r="AP61" s="334" t="str">
        <f>IF(AO61&lt;&gt;"",COUNTIF(AO$1:AO62,"y"),"")</f>
        <v/>
      </c>
      <c r="AQ61" s="343" t="s">
        <v>876</v>
      </c>
      <c r="AR61" s="222"/>
      <c r="AS61" s="222"/>
      <c r="AU61" s="35"/>
      <c r="AV61" s="35"/>
      <c r="AX61" s="195">
        <f t="shared" si="2"/>
        <v>59</v>
      </c>
      <c r="AY61" s="198"/>
      <c r="AZ61" s="197" t="str">
        <f>IF(AY61&lt;&gt;"",COUNTIF(AY$2:AY61,"y"),"")</f>
        <v/>
      </c>
      <c r="BA61" s="277" t="s">
        <v>390</v>
      </c>
      <c r="BB61" s="275"/>
      <c r="BC61" s="276" t="s">
        <v>388</v>
      </c>
    </row>
    <row r="62" spans="2:55" s="195" customFormat="1" ht="11.25" customHeight="1" thickBot="1" x14ac:dyDescent="0.25">
      <c r="B62" s="209"/>
      <c r="C62" s="209"/>
      <c r="D62" s="209"/>
      <c r="E62" s="232"/>
      <c r="F62" s="232"/>
      <c r="G62" s="209"/>
      <c r="H62" s="209"/>
      <c r="I62" s="217"/>
      <c r="J62" s="209"/>
      <c r="K62" s="234"/>
      <c r="L62" s="234"/>
      <c r="M62" s="209"/>
      <c r="P62" s="209"/>
      <c r="Q62" s="209"/>
      <c r="R62" s="209"/>
      <c r="S62" s="232"/>
      <c r="T62" s="232"/>
      <c r="U62" s="340"/>
      <c r="X62" s="209"/>
      <c r="Y62" s="209"/>
      <c r="Z62" s="209"/>
      <c r="AA62" s="232"/>
      <c r="AB62" s="232"/>
      <c r="AC62" s="342"/>
      <c r="AD62" s="232"/>
      <c r="AE62" s="232"/>
      <c r="AG62" s="400" t="s">
        <v>545</v>
      </c>
      <c r="AH62" s="401"/>
      <c r="AI62" s="401"/>
      <c r="AJ62" s="401"/>
      <c r="AK62" s="402"/>
      <c r="AL62" s="209"/>
      <c r="AM62" s="309" t="s">
        <v>754</v>
      </c>
      <c r="AN62" s="335">
        <f t="shared" si="3"/>
        <v>60</v>
      </c>
      <c r="AO62" s="337"/>
      <c r="AP62" s="334" t="str">
        <f>IF(AO62&lt;&gt;"",COUNTIF(AO$1:AO63,"y"),"")</f>
        <v/>
      </c>
      <c r="AQ62" s="343" t="s">
        <v>876</v>
      </c>
      <c r="AR62" s="222"/>
      <c r="AS62" s="222"/>
      <c r="AU62" s="35"/>
      <c r="AV62" s="35"/>
      <c r="AX62" s="195">
        <f t="shared" si="2"/>
        <v>60</v>
      </c>
      <c r="AY62" s="198"/>
      <c r="AZ62" s="197" t="str">
        <f>IF(AY62&lt;&gt;"",COUNTIF(AY$2:AY62,"y"),"")</f>
        <v/>
      </c>
      <c r="BA62" s="274" t="s">
        <v>392</v>
      </c>
      <c r="BB62" s="275"/>
      <c r="BC62" s="276" t="s">
        <v>139</v>
      </c>
    </row>
    <row r="63" spans="2:55" s="195" customFormat="1" ht="11.25" customHeight="1" thickBot="1" x14ac:dyDescent="0.25">
      <c r="B63" s="209"/>
      <c r="C63" s="209"/>
      <c r="D63" s="209"/>
      <c r="E63" s="232"/>
      <c r="F63" s="232"/>
      <c r="G63" s="209"/>
      <c r="H63" s="209"/>
      <c r="I63" s="217"/>
      <c r="J63" s="209"/>
      <c r="K63" s="234"/>
      <c r="L63" s="234"/>
      <c r="M63" s="209"/>
      <c r="P63" s="209"/>
      <c r="Q63" s="209"/>
      <c r="R63" s="209"/>
      <c r="S63" s="232"/>
      <c r="T63" s="232"/>
      <c r="U63" s="340"/>
      <c r="X63" s="209"/>
      <c r="Y63" s="209"/>
      <c r="Z63" s="209"/>
      <c r="AA63" s="232"/>
      <c r="AB63" s="232"/>
      <c r="AC63" s="342"/>
      <c r="AD63" s="232"/>
      <c r="AE63" s="232"/>
      <c r="AL63" s="209"/>
      <c r="AM63" s="279" t="s">
        <v>755</v>
      </c>
      <c r="AN63" s="335">
        <f t="shared" si="3"/>
        <v>61</v>
      </c>
      <c r="AO63" s="337"/>
      <c r="AP63" s="334" t="str">
        <f>IF(AO63&lt;&gt;"",COUNTIF(AO$1:AO64,"y"),"")</f>
        <v/>
      </c>
      <c r="AQ63" s="343" t="s">
        <v>876</v>
      </c>
      <c r="AR63" s="2"/>
      <c r="AS63" s="2"/>
      <c r="AU63" s="35"/>
      <c r="AV63" s="35"/>
      <c r="AX63" s="195">
        <f t="shared" si="2"/>
        <v>61</v>
      </c>
      <c r="AY63" s="198"/>
      <c r="AZ63" s="197" t="str">
        <f>IF(AY63&lt;&gt;"",COUNTIF(AY$2:AY63,"y"),"")</f>
        <v/>
      </c>
      <c r="BA63" s="274" t="s">
        <v>393</v>
      </c>
      <c r="BB63" s="275"/>
      <c r="BC63" s="276" t="s">
        <v>139</v>
      </c>
    </row>
    <row r="64" spans="2:55" s="195" customFormat="1" ht="11.25" customHeight="1" thickBot="1" x14ac:dyDescent="0.25">
      <c r="B64" s="209"/>
      <c r="C64" s="209"/>
      <c r="D64" s="209"/>
      <c r="E64" s="232"/>
      <c r="F64" s="232"/>
      <c r="G64" s="209"/>
      <c r="H64" s="209"/>
      <c r="I64" s="217"/>
      <c r="J64" s="209"/>
      <c r="K64" s="234"/>
      <c r="L64" s="234"/>
      <c r="M64" s="209"/>
      <c r="P64" s="209"/>
      <c r="Q64" s="209"/>
      <c r="R64" s="209"/>
      <c r="S64" s="232"/>
      <c r="T64" s="232"/>
      <c r="U64" s="340"/>
      <c r="X64" s="209"/>
      <c r="Y64" s="209"/>
      <c r="Z64" s="209"/>
      <c r="AA64" s="232"/>
      <c r="AB64" s="232"/>
      <c r="AC64" s="342"/>
      <c r="AD64" s="232"/>
      <c r="AE64" s="232"/>
      <c r="AL64" s="209"/>
      <c r="AM64" s="279" t="s">
        <v>756</v>
      </c>
      <c r="AN64" s="335">
        <f t="shared" si="3"/>
        <v>62</v>
      </c>
      <c r="AO64" s="337"/>
      <c r="AP64" s="334" t="str">
        <f>IF(AO64&lt;&gt;"",COUNTIF(AO$1:AO65,"y"),"")</f>
        <v/>
      </c>
      <c r="AQ64" s="343" t="s">
        <v>876</v>
      </c>
      <c r="AR64" s="2"/>
      <c r="AS64" s="2"/>
      <c r="AU64" s="35"/>
      <c r="AV64" s="35"/>
      <c r="AX64" s="195">
        <f t="shared" si="2"/>
        <v>62</v>
      </c>
      <c r="AY64" s="198"/>
      <c r="AZ64" s="197" t="str">
        <f>IF(AY64&lt;&gt;"",COUNTIF(AY$2:AY64,"y"),"")</f>
        <v/>
      </c>
      <c r="BA64" s="274" t="s">
        <v>394</v>
      </c>
      <c r="BB64" s="275" t="s">
        <v>395</v>
      </c>
      <c r="BC64" s="276" t="s">
        <v>41</v>
      </c>
    </row>
    <row r="65" spans="16:55" s="195" customFormat="1" ht="11.25" customHeight="1" thickBot="1" x14ac:dyDescent="0.25">
      <c r="P65" s="209"/>
      <c r="Q65" s="209"/>
      <c r="R65" s="209"/>
      <c r="S65" s="232"/>
      <c r="T65" s="232"/>
      <c r="U65" s="340"/>
      <c r="X65" s="209"/>
      <c r="Y65" s="209"/>
      <c r="Z65" s="209"/>
      <c r="AA65" s="232"/>
      <c r="AB65" s="232"/>
      <c r="AC65" s="342"/>
      <c r="AD65" s="232"/>
      <c r="AE65" s="232"/>
      <c r="AL65" s="209"/>
      <c r="AM65" s="279" t="s">
        <v>757</v>
      </c>
      <c r="AN65" s="335">
        <f t="shared" si="3"/>
        <v>63</v>
      </c>
      <c r="AO65" s="337"/>
      <c r="AP65" s="334" t="str">
        <f>IF(AO65&lt;&gt;"",COUNTIF(AO$1:AO66,"y"),"")</f>
        <v/>
      </c>
      <c r="AQ65" s="343" t="s">
        <v>876</v>
      </c>
      <c r="AR65" s="2"/>
      <c r="AS65" s="2"/>
      <c r="AU65" s="35"/>
      <c r="AV65" s="35"/>
      <c r="AX65" s="195">
        <f t="shared" si="2"/>
        <v>63</v>
      </c>
      <c r="AY65" s="198"/>
      <c r="AZ65" s="197" t="str">
        <f>IF(AY65&lt;&gt;"",COUNTIF(AY$2:AY65,"y"),"")</f>
        <v/>
      </c>
      <c r="BA65" s="274" t="s">
        <v>396</v>
      </c>
      <c r="BB65" s="275"/>
      <c r="BC65" s="276" t="s">
        <v>41</v>
      </c>
    </row>
    <row r="66" spans="16:55" s="195" customFormat="1" ht="11.25" customHeight="1" thickBot="1" x14ac:dyDescent="0.25">
      <c r="P66" s="209"/>
      <c r="Q66" s="209"/>
      <c r="R66" s="209"/>
      <c r="S66" s="232"/>
      <c r="T66" s="232"/>
      <c r="U66" s="340"/>
      <c r="X66" s="209"/>
      <c r="Y66" s="209"/>
      <c r="Z66" s="209"/>
      <c r="AA66" s="232"/>
      <c r="AB66" s="232"/>
      <c r="AC66" s="342"/>
      <c r="AD66" s="232"/>
      <c r="AE66" s="232"/>
      <c r="AL66" s="209"/>
      <c r="AM66" s="279" t="s">
        <v>758</v>
      </c>
      <c r="AN66" s="335">
        <f t="shared" si="3"/>
        <v>64</v>
      </c>
      <c r="AO66" s="337"/>
      <c r="AP66" s="334" t="str">
        <f>IF(AO66&lt;&gt;"",COUNTIF(AO$1:AO67,"y"),"")</f>
        <v/>
      </c>
      <c r="AQ66" s="343" t="s">
        <v>876</v>
      </c>
      <c r="AR66" s="2"/>
      <c r="AS66" s="2"/>
      <c r="AU66" s="35"/>
      <c r="AV66" s="35"/>
      <c r="AX66" s="195">
        <f t="shared" si="2"/>
        <v>64</v>
      </c>
      <c r="AY66" s="198"/>
      <c r="AZ66" s="197" t="str">
        <f>IF(AY66&lt;&gt;"",COUNTIF(AY$2:AY66,"y"),"")</f>
        <v/>
      </c>
      <c r="BA66" s="274" t="s">
        <v>397</v>
      </c>
      <c r="BB66" s="275"/>
      <c r="BC66" s="276" t="s">
        <v>41</v>
      </c>
    </row>
    <row r="67" spans="16:55" s="195" customFormat="1" ht="11.25" customHeight="1" thickBot="1" x14ac:dyDescent="0.25">
      <c r="P67" s="209"/>
      <c r="Q67" s="209"/>
      <c r="R67" s="209"/>
      <c r="S67" s="232"/>
      <c r="T67" s="232"/>
      <c r="U67" s="340"/>
      <c r="X67" s="209"/>
      <c r="Y67" s="209"/>
      <c r="Z67" s="209"/>
      <c r="AA67" s="232"/>
      <c r="AB67" s="232"/>
      <c r="AC67" s="342"/>
      <c r="AD67" s="232"/>
      <c r="AE67" s="232"/>
      <c r="AL67" s="209"/>
      <c r="AM67" s="279" t="s">
        <v>759</v>
      </c>
      <c r="AN67" s="335">
        <f t="shared" ref="AN67:AN98" si="4">AN66+1</f>
        <v>65</v>
      </c>
      <c r="AO67" s="337"/>
      <c r="AP67" s="334" t="str">
        <f>IF(AO67&lt;&gt;"",COUNTIF(AO$1:AO68,"y"),"")</f>
        <v/>
      </c>
      <c r="AQ67" s="343" t="s">
        <v>876</v>
      </c>
      <c r="AR67" s="2"/>
      <c r="AS67" s="2"/>
      <c r="AU67" s="35"/>
      <c r="AV67" s="35"/>
      <c r="AX67" s="195">
        <f t="shared" si="2"/>
        <v>65</v>
      </c>
      <c r="AY67" s="198"/>
      <c r="AZ67" s="197" t="str">
        <f>IF(AY67&lt;&gt;"",COUNTIF(AY$2:AY67,"y"),"")</f>
        <v/>
      </c>
      <c r="BA67" s="277" t="s">
        <v>398</v>
      </c>
      <c r="BB67" s="275" t="s">
        <v>399</v>
      </c>
      <c r="BC67" s="276" t="s">
        <v>400</v>
      </c>
    </row>
    <row r="68" spans="16:55" s="195" customFormat="1" ht="11.25" customHeight="1" thickBot="1" x14ac:dyDescent="0.25">
      <c r="P68" s="209"/>
      <c r="Q68" s="209"/>
      <c r="R68" s="209"/>
      <c r="S68" s="232"/>
      <c r="T68" s="232"/>
      <c r="U68" s="340"/>
      <c r="X68" s="209"/>
      <c r="Y68" s="209"/>
      <c r="Z68" s="209"/>
      <c r="AA68" s="232"/>
      <c r="AB68" s="232"/>
      <c r="AC68" s="342"/>
      <c r="AD68" s="232"/>
      <c r="AE68" s="232"/>
      <c r="AL68" s="209"/>
      <c r="AM68" s="279" t="s">
        <v>760</v>
      </c>
      <c r="AN68" s="335">
        <f t="shared" si="4"/>
        <v>66</v>
      </c>
      <c r="AO68" s="337"/>
      <c r="AP68" s="334" t="str">
        <f>IF(AO68&lt;&gt;"",COUNTIF(AO$1:AO69,"y"),"")</f>
        <v/>
      </c>
      <c r="AQ68" s="343" t="s">
        <v>876</v>
      </c>
      <c r="AR68" s="2"/>
      <c r="AS68" s="2"/>
      <c r="AU68" s="35"/>
      <c r="AV68" s="35"/>
      <c r="AX68" s="195">
        <f t="shared" ref="AX68:AX84" si="5">AX67+1</f>
        <v>66</v>
      </c>
      <c r="AY68" s="198"/>
      <c r="AZ68" s="197" t="str">
        <f>IF(AY68&lt;&gt;"",COUNTIF(AY$2:AY68,"y"),"")</f>
        <v/>
      </c>
      <c r="BA68" s="274"/>
      <c r="BB68" s="275"/>
      <c r="BC68" s="276"/>
    </row>
    <row r="69" spans="16:55" s="195" customFormat="1" ht="11.25" customHeight="1" thickBot="1" x14ac:dyDescent="0.25">
      <c r="P69" s="209"/>
      <c r="Q69" s="209"/>
      <c r="R69" s="209"/>
      <c r="S69" s="232"/>
      <c r="T69" s="232"/>
      <c r="U69" s="340"/>
      <c r="X69" s="209"/>
      <c r="Y69" s="209"/>
      <c r="Z69" s="209"/>
      <c r="AA69" s="232"/>
      <c r="AB69" s="232"/>
      <c r="AC69" s="342"/>
      <c r="AD69" s="232"/>
      <c r="AE69" s="232"/>
      <c r="AL69" s="209"/>
      <c r="AM69" s="279" t="s">
        <v>761</v>
      </c>
      <c r="AN69" s="335">
        <f t="shared" si="4"/>
        <v>67</v>
      </c>
      <c r="AO69" s="337"/>
      <c r="AP69" s="334" t="str">
        <f>IF(AO69&lt;&gt;"",COUNTIF(AO$1:AO70,"y"),"")</f>
        <v/>
      </c>
      <c r="AQ69" s="343" t="s">
        <v>876</v>
      </c>
      <c r="AR69" s="2"/>
      <c r="AS69" s="2"/>
      <c r="AU69" s="35"/>
      <c r="AV69" s="35"/>
      <c r="AX69" s="195">
        <f t="shared" si="5"/>
        <v>67</v>
      </c>
      <c r="AY69" s="198"/>
      <c r="AZ69" s="197" t="str">
        <f>IF(AY69&lt;&gt;"",COUNTIF(AY$2:AY69,"y"),"")</f>
        <v/>
      </c>
      <c r="BA69" s="274"/>
      <c r="BB69" s="275"/>
      <c r="BC69" s="276"/>
    </row>
    <row r="70" spans="16:55" s="195" customFormat="1" ht="11.25" customHeight="1" thickBot="1" x14ac:dyDescent="0.25">
      <c r="P70" s="209"/>
      <c r="Q70" s="209"/>
      <c r="R70" s="209"/>
      <c r="S70" s="232"/>
      <c r="T70" s="232"/>
      <c r="U70" s="340"/>
      <c r="X70" s="209"/>
      <c r="Y70" s="209"/>
      <c r="Z70" s="209"/>
      <c r="AA70" s="232"/>
      <c r="AB70" s="232"/>
      <c r="AC70" s="342"/>
      <c r="AD70" s="232"/>
      <c r="AE70" s="232"/>
      <c r="AL70" s="209"/>
      <c r="AM70" s="279" t="s">
        <v>762</v>
      </c>
      <c r="AN70" s="335">
        <f t="shared" si="4"/>
        <v>68</v>
      </c>
      <c r="AO70" s="337"/>
      <c r="AP70" s="334" t="str">
        <f>IF(AO70&lt;&gt;"",COUNTIF(AO$1:AO71,"y"),"")</f>
        <v/>
      </c>
      <c r="AQ70" s="343" t="s">
        <v>876</v>
      </c>
      <c r="AR70" s="2"/>
      <c r="AS70" s="2"/>
      <c r="AU70" s="35"/>
      <c r="AV70" s="35"/>
      <c r="AX70" s="195">
        <f t="shared" si="5"/>
        <v>68</v>
      </c>
      <c r="AY70" s="198"/>
      <c r="AZ70" s="197" t="str">
        <f>IF(AY70&lt;&gt;"",COUNTIF(AY$2:AY70,"y"),"")</f>
        <v/>
      </c>
      <c r="BA70" s="274"/>
      <c r="BB70" s="275"/>
      <c r="BC70" s="276"/>
    </row>
    <row r="71" spans="16:55" s="195" customFormat="1" ht="11.25" customHeight="1" thickBot="1" x14ac:dyDescent="0.25">
      <c r="P71" s="209"/>
      <c r="Q71" s="209"/>
      <c r="R71" s="209"/>
      <c r="S71" s="232"/>
      <c r="T71" s="232"/>
      <c r="U71" s="340"/>
      <c r="X71" s="209"/>
      <c r="Y71" s="209"/>
      <c r="Z71" s="209"/>
      <c r="AA71" s="232"/>
      <c r="AB71" s="232"/>
      <c r="AC71" s="342"/>
      <c r="AD71" s="232"/>
      <c r="AE71" s="232"/>
      <c r="AL71" s="209"/>
      <c r="AM71" s="279" t="s">
        <v>763</v>
      </c>
      <c r="AN71" s="335">
        <f t="shared" si="4"/>
        <v>69</v>
      </c>
      <c r="AO71" s="337"/>
      <c r="AP71" s="334" t="str">
        <f>IF(AO71&lt;&gt;"",COUNTIF(AO$1:AO72,"y"),"")</f>
        <v/>
      </c>
      <c r="AQ71" s="343" t="s">
        <v>876</v>
      </c>
      <c r="AR71" s="2"/>
      <c r="AS71" s="2"/>
      <c r="AU71" s="35"/>
      <c r="AV71" s="35"/>
      <c r="AX71" s="195">
        <f t="shared" si="5"/>
        <v>69</v>
      </c>
      <c r="AY71" s="198"/>
      <c r="AZ71" s="197" t="str">
        <f>IF(AY71&lt;&gt;"",COUNTIF(AY$2:AY71,"y"),"")</f>
        <v/>
      </c>
      <c r="BA71" s="274"/>
      <c r="BB71" s="276"/>
      <c r="BC71" s="276"/>
    </row>
    <row r="72" spans="16:55" s="195" customFormat="1" ht="11.25" customHeight="1" thickBot="1" x14ac:dyDescent="0.25">
      <c r="P72" s="209"/>
      <c r="Q72" s="209"/>
      <c r="R72" s="209"/>
      <c r="S72" s="232"/>
      <c r="T72" s="232"/>
      <c r="U72" s="340"/>
      <c r="X72" s="209"/>
      <c r="Y72" s="209"/>
      <c r="Z72" s="209"/>
      <c r="AA72" s="232"/>
      <c r="AB72" s="232"/>
      <c r="AC72" s="342"/>
      <c r="AD72" s="232"/>
      <c r="AE72" s="232"/>
      <c r="AL72" s="209"/>
      <c r="AM72" s="279" t="s">
        <v>764</v>
      </c>
      <c r="AN72" s="335">
        <f t="shared" si="4"/>
        <v>70</v>
      </c>
      <c r="AO72" s="337"/>
      <c r="AP72" s="334" t="str">
        <f>IF(AO72&lt;&gt;"",COUNTIF(AO$1:AO73,"y"),"")</f>
        <v/>
      </c>
      <c r="AQ72" s="343" t="s">
        <v>876</v>
      </c>
      <c r="AR72" s="2"/>
      <c r="AS72" s="2"/>
      <c r="AU72" s="35"/>
      <c r="AV72" s="35"/>
      <c r="AX72" s="195">
        <f t="shared" si="5"/>
        <v>70</v>
      </c>
      <c r="AY72" s="198"/>
      <c r="AZ72" s="197" t="str">
        <f>IF(AY72&lt;&gt;"",COUNTIF(AY$2:AY72,"y"),"")</f>
        <v/>
      </c>
      <c r="BA72" s="196"/>
    </row>
    <row r="73" spans="16:55" s="195" customFormat="1" ht="11.25" customHeight="1" thickBot="1" x14ac:dyDescent="0.25">
      <c r="P73" s="209"/>
      <c r="Q73" s="209"/>
      <c r="R73" s="209"/>
      <c r="S73" s="232"/>
      <c r="T73" s="232"/>
      <c r="U73" s="340"/>
      <c r="X73" s="209"/>
      <c r="Y73" s="209"/>
      <c r="Z73" s="209"/>
      <c r="AA73" s="232"/>
      <c r="AB73" s="232"/>
      <c r="AC73" s="342"/>
      <c r="AD73" s="232"/>
      <c r="AE73" s="232"/>
      <c r="AL73" s="209"/>
      <c r="AM73" s="279" t="s">
        <v>765</v>
      </c>
      <c r="AN73" s="335">
        <f t="shared" si="4"/>
        <v>71</v>
      </c>
      <c r="AO73" s="337"/>
      <c r="AP73" s="334" t="str">
        <f>IF(AO73&lt;&gt;"",COUNTIF(AO$1:AO74,"y"),"")</f>
        <v/>
      </c>
      <c r="AQ73" s="343" t="s">
        <v>876</v>
      </c>
      <c r="AR73" s="2"/>
      <c r="AS73" s="2"/>
      <c r="AU73" s="35"/>
      <c r="AV73" s="35"/>
      <c r="AX73" s="195">
        <f t="shared" si="5"/>
        <v>71</v>
      </c>
      <c r="AY73" s="198"/>
      <c r="AZ73" s="197" t="str">
        <f>IF(AY73&lt;&gt;"",COUNTIF(AY$2:AY73,"y"),"")</f>
        <v/>
      </c>
      <c r="BA73" s="196"/>
    </row>
    <row r="74" spans="16:55" s="195" customFormat="1" ht="11.25" customHeight="1" thickBot="1" x14ac:dyDescent="0.25">
      <c r="P74" s="209"/>
      <c r="Q74" s="209"/>
      <c r="R74" s="209"/>
      <c r="S74" s="232"/>
      <c r="T74" s="232"/>
      <c r="U74" s="340"/>
      <c r="X74" s="209"/>
      <c r="Y74" s="209"/>
      <c r="Z74" s="209"/>
      <c r="AA74" s="232"/>
      <c r="AB74" s="232"/>
      <c r="AC74" s="342"/>
      <c r="AD74" s="232"/>
      <c r="AE74" s="232"/>
      <c r="AL74" s="209"/>
      <c r="AM74" s="336" t="s">
        <v>825</v>
      </c>
      <c r="AN74" s="335">
        <f t="shared" si="4"/>
        <v>72</v>
      </c>
      <c r="AO74" s="337"/>
      <c r="AP74" s="334" t="str">
        <f>IF(AO74&lt;&gt;"",COUNTIF(AO$1:AO75,"y"),"")</f>
        <v/>
      </c>
      <c r="AQ74" s="312" t="s">
        <v>286</v>
      </c>
      <c r="AR74" s="328"/>
      <c r="AS74" s="328" t="s">
        <v>256</v>
      </c>
      <c r="AU74" s="35" t="s">
        <v>678</v>
      </c>
      <c r="AV74" s="35"/>
      <c r="AW74" s="35" t="s">
        <v>678</v>
      </c>
      <c r="AX74" s="195">
        <f t="shared" si="5"/>
        <v>72</v>
      </c>
      <c r="AY74" s="198" t="s">
        <v>0</v>
      </c>
      <c r="AZ74" s="197">
        <f>IF(AY74&lt;&gt;"",COUNTIF(AY$2:AY74,"y"),"")</f>
        <v>5</v>
      </c>
      <c r="BA74" s="196"/>
    </row>
    <row r="75" spans="16:55" s="195" customFormat="1" ht="11.25" customHeight="1" thickBot="1" x14ac:dyDescent="0.25">
      <c r="P75" s="209"/>
      <c r="Q75" s="209"/>
      <c r="R75" s="209"/>
      <c r="S75" s="232"/>
      <c r="T75" s="232"/>
      <c r="U75" s="340"/>
      <c r="X75" s="209"/>
      <c r="Y75" s="209"/>
      <c r="Z75" s="209"/>
      <c r="AA75" s="232"/>
      <c r="AB75" s="232"/>
      <c r="AC75" s="342"/>
      <c r="AD75" s="232"/>
      <c r="AE75" s="232"/>
      <c r="AL75" s="209"/>
      <c r="AM75" s="336" t="s">
        <v>825</v>
      </c>
      <c r="AN75" s="335">
        <f t="shared" si="4"/>
        <v>73</v>
      </c>
      <c r="AO75" s="337"/>
      <c r="AP75" s="334" t="str">
        <f>IF(AO75&lt;&gt;"",COUNTIF(AO$1:AO76,"y"),"")</f>
        <v/>
      </c>
      <c r="AQ75" s="312" t="s">
        <v>281</v>
      </c>
      <c r="AR75" s="328"/>
      <c r="AS75" s="328" t="s">
        <v>256</v>
      </c>
      <c r="AU75" s="35" t="s">
        <v>679</v>
      </c>
      <c r="AV75" s="35"/>
      <c r="AW75" s="35" t="s">
        <v>679</v>
      </c>
      <c r="AX75" s="195">
        <f t="shared" si="5"/>
        <v>73</v>
      </c>
      <c r="AY75" s="198" t="s">
        <v>0</v>
      </c>
      <c r="AZ75" s="197">
        <f>IF(AY75&lt;&gt;"",COUNTIF(AY$2:AY75,"y"),"")</f>
        <v>6</v>
      </c>
      <c r="BA75" s="196"/>
    </row>
    <row r="76" spans="16:55" s="195" customFormat="1" ht="11.25" customHeight="1" thickBot="1" x14ac:dyDescent="0.25">
      <c r="P76" s="209"/>
      <c r="Q76" s="209"/>
      <c r="R76" s="209"/>
      <c r="S76" s="232"/>
      <c r="T76" s="232"/>
      <c r="U76" s="340"/>
      <c r="X76" s="209"/>
      <c r="Y76" s="209"/>
      <c r="Z76" s="209"/>
      <c r="AA76" s="232"/>
      <c r="AB76" s="232"/>
      <c r="AC76" s="342"/>
      <c r="AD76" s="232"/>
      <c r="AE76" s="232"/>
      <c r="AL76" s="209"/>
      <c r="AM76" s="336" t="s">
        <v>705</v>
      </c>
      <c r="AN76" s="335">
        <f t="shared" si="4"/>
        <v>74</v>
      </c>
      <c r="AO76" s="337"/>
      <c r="AP76" s="334" t="str">
        <f>IF(AO76&lt;&gt;"",COUNTIF(AO$1:AO77,"y"),"")</f>
        <v/>
      </c>
      <c r="AQ76" s="312" t="s">
        <v>163</v>
      </c>
      <c r="AR76" s="328"/>
      <c r="AS76" s="328">
        <v>8</v>
      </c>
      <c r="AU76" s="35" t="s">
        <v>678</v>
      </c>
      <c r="AV76" s="35"/>
      <c r="AW76" s="35" t="s">
        <v>678</v>
      </c>
      <c r="AX76" s="195">
        <f t="shared" si="5"/>
        <v>74</v>
      </c>
      <c r="AY76" s="198" t="s">
        <v>0</v>
      </c>
      <c r="AZ76" s="197">
        <f>IF(AY76&lt;&gt;"",COUNTIF(AY$2:AY76,"y"),"")</f>
        <v>7</v>
      </c>
      <c r="BA76" s="196"/>
    </row>
    <row r="77" spans="16:55" s="195" customFormat="1" ht="11.25" customHeight="1" thickBot="1" x14ac:dyDescent="0.25">
      <c r="P77" s="209"/>
      <c r="Q77" s="209"/>
      <c r="R77" s="209"/>
      <c r="S77" s="232"/>
      <c r="T77" s="232"/>
      <c r="U77" s="340"/>
      <c r="X77" s="209"/>
      <c r="Y77" s="209"/>
      <c r="Z77" s="209"/>
      <c r="AA77" s="232"/>
      <c r="AB77" s="232"/>
      <c r="AC77" s="342"/>
      <c r="AD77" s="232"/>
      <c r="AE77" s="232"/>
      <c r="AL77" s="209"/>
      <c r="AM77" s="336" t="s">
        <v>705</v>
      </c>
      <c r="AN77" s="335">
        <f t="shared" si="4"/>
        <v>75</v>
      </c>
      <c r="AO77" s="337"/>
      <c r="AP77" s="334" t="str">
        <f>IF(AO77&lt;&gt;"",COUNTIF(AO$1:AO78,"y"),"")</f>
        <v/>
      </c>
      <c r="AQ77" s="324" t="s">
        <v>389</v>
      </c>
      <c r="AR77" s="329"/>
      <c r="AS77" s="329" t="s">
        <v>706</v>
      </c>
      <c r="AU77" s="35" t="s">
        <v>705</v>
      </c>
      <c r="AV77" s="35"/>
      <c r="AW77" s="35" t="s">
        <v>705</v>
      </c>
      <c r="AX77" s="195">
        <f t="shared" si="5"/>
        <v>75</v>
      </c>
      <c r="AY77" s="198" t="s">
        <v>0</v>
      </c>
      <c r="AZ77" s="197">
        <f>IF(AY77&lt;&gt;"",COUNTIF(AY$2:AY77,"y"),"")</f>
        <v>8</v>
      </c>
      <c r="BA77" s="196"/>
    </row>
    <row r="78" spans="16:55" s="195" customFormat="1" ht="11.25" customHeight="1" thickBot="1" x14ac:dyDescent="0.25">
      <c r="P78" s="209"/>
      <c r="Q78" s="209"/>
      <c r="R78" s="209"/>
      <c r="S78" s="232"/>
      <c r="T78" s="232"/>
      <c r="U78" s="340"/>
      <c r="X78" s="209"/>
      <c r="Y78" s="209"/>
      <c r="Z78" s="209"/>
      <c r="AA78" s="232"/>
      <c r="AB78" s="232"/>
      <c r="AC78" s="342"/>
      <c r="AD78" s="232"/>
      <c r="AE78" s="232"/>
      <c r="AL78" s="209"/>
      <c r="AM78" s="336" t="s">
        <v>705</v>
      </c>
      <c r="AN78" s="335">
        <f t="shared" si="4"/>
        <v>76</v>
      </c>
      <c r="AO78" s="337"/>
      <c r="AP78" s="334" t="str">
        <f>IF(AO78&lt;&gt;"",COUNTIF(AO$1:AO79,"y"),"")</f>
        <v/>
      </c>
      <c r="AQ78" s="312" t="s">
        <v>357</v>
      </c>
      <c r="AR78" s="328"/>
      <c r="AS78" s="328" t="s">
        <v>358</v>
      </c>
      <c r="AU78" s="35" t="s">
        <v>698</v>
      </c>
      <c r="AV78" s="35"/>
      <c r="AW78" s="35" t="s">
        <v>698</v>
      </c>
      <c r="AX78" s="195">
        <f t="shared" si="5"/>
        <v>76</v>
      </c>
      <c r="AY78" s="198" t="s">
        <v>0</v>
      </c>
      <c r="AZ78" s="197">
        <f>IF(AY78&lt;&gt;"",COUNTIF(AY$2:AY78,"y"),"")</f>
        <v>9</v>
      </c>
      <c r="BA78" s="196"/>
    </row>
    <row r="79" spans="16:55" s="195" customFormat="1" ht="11.25" customHeight="1" thickBot="1" x14ac:dyDescent="0.25">
      <c r="P79" s="209"/>
      <c r="Q79" s="209"/>
      <c r="R79" s="209"/>
      <c r="S79" s="232"/>
      <c r="T79" s="232"/>
      <c r="U79" s="340"/>
      <c r="X79" s="209"/>
      <c r="Y79" s="209"/>
      <c r="Z79" s="209"/>
      <c r="AA79" s="232"/>
      <c r="AB79" s="232"/>
      <c r="AC79" s="342"/>
      <c r="AD79" s="232"/>
      <c r="AE79" s="232"/>
      <c r="AL79" s="209"/>
      <c r="AM79" s="336" t="s">
        <v>705</v>
      </c>
      <c r="AN79" s="335">
        <f t="shared" si="4"/>
        <v>77</v>
      </c>
      <c r="AO79" s="337"/>
      <c r="AP79" s="334" t="str">
        <f>IF(AO79&lt;&gt;"",COUNTIF(AO$1:AO80,"y"),"")</f>
        <v/>
      </c>
      <c r="AQ79" s="312" t="s">
        <v>360</v>
      </c>
      <c r="AR79" s="328"/>
      <c r="AS79" s="328" t="s">
        <v>358</v>
      </c>
      <c r="AU79" s="35" t="s">
        <v>698</v>
      </c>
      <c r="AV79" s="35"/>
      <c r="AW79" s="35" t="s">
        <v>698</v>
      </c>
      <c r="AX79" s="195">
        <f t="shared" si="5"/>
        <v>77</v>
      </c>
      <c r="AY79" s="198" t="s">
        <v>0</v>
      </c>
      <c r="AZ79" s="197">
        <f>IF(AY79&lt;&gt;"",COUNTIF(AY$2:AY79,"y"),"")</f>
        <v>10</v>
      </c>
      <c r="BA79" s="196"/>
    </row>
    <row r="80" spans="16:55" s="195" customFormat="1" ht="11.25" customHeight="1" thickBot="1" x14ac:dyDescent="0.25">
      <c r="P80" s="209"/>
      <c r="Q80" s="209"/>
      <c r="R80" s="209"/>
      <c r="S80" s="232"/>
      <c r="T80" s="232"/>
      <c r="U80" s="340"/>
      <c r="X80" s="209"/>
      <c r="Y80" s="209"/>
      <c r="Z80" s="209"/>
      <c r="AA80" s="232"/>
      <c r="AB80" s="232"/>
      <c r="AC80" s="342"/>
      <c r="AD80" s="232"/>
      <c r="AE80" s="232"/>
      <c r="AL80" s="209"/>
      <c r="AM80" s="336" t="s">
        <v>718</v>
      </c>
      <c r="AN80" s="335">
        <f t="shared" si="4"/>
        <v>78</v>
      </c>
      <c r="AO80" s="337"/>
      <c r="AP80" s="334" t="str">
        <f>IF(AO80&lt;&gt;"",COUNTIF(AO$1:AO81,"y"),"")</f>
        <v/>
      </c>
      <c r="AQ80" s="323" t="s">
        <v>319</v>
      </c>
      <c r="AR80" s="328"/>
      <c r="AS80" s="328" t="s">
        <v>320</v>
      </c>
      <c r="AU80" s="35" t="s">
        <v>672</v>
      </c>
      <c r="AV80" s="313" t="s">
        <v>718</v>
      </c>
      <c r="AW80" s="35" t="s">
        <v>672</v>
      </c>
      <c r="AX80" s="195">
        <f t="shared" si="5"/>
        <v>78</v>
      </c>
      <c r="AY80" s="198" t="s">
        <v>0</v>
      </c>
      <c r="AZ80" s="197">
        <f>IF(AY80&lt;&gt;"",COUNTIF(AY$2:AY80,"y"),"")</f>
        <v>11</v>
      </c>
      <c r="BA80" s="196"/>
    </row>
    <row r="81" spans="2:55" s="195" customFormat="1" ht="11.25" customHeight="1" thickBot="1" x14ac:dyDescent="0.25">
      <c r="B81" s="209"/>
      <c r="C81" s="209"/>
      <c r="D81" s="209"/>
      <c r="E81" s="232"/>
      <c r="F81" s="232"/>
      <c r="G81" s="209"/>
      <c r="H81" s="209"/>
      <c r="I81" s="217"/>
      <c r="J81" s="209"/>
      <c r="K81" s="234"/>
      <c r="L81" s="234"/>
      <c r="M81" s="209"/>
      <c r="P81" s="209"/>
      <c r="Q81" s="209"/>
      <c r="R81" s="209"/>
      <c r="S81" s="232"/>
      <c r="T81" s="232"/>
      <c r="U81" s="340"/>
      <c r="X81" s="209"/>
      <c r="Y81" s="209"/>
      <c r="Z81" s="209"/>
      <c r="AA81" s="232"/>
      <c r="AB81" s="232"/>
      <c r="AC81" s="342"/>
      <c r="AD81" s="232"/>
      <c r="AE81" s="232"/>
      <c r="AL81" s="209"/>
      <c r="AM81" s="336" t="s">
        <v>721</v>
      </c>
      <c r="AN81" s="335">
        <f t="shared" si="4"/>
        <v>79</v>
      </c>
      <c r="AO81" s="337"/>
      <c r="AP81" s="334" t="str">
        <f>IF(AO81&lt;&gt;"",COUNTIF(AO$1:AO82,"y"),"")</f>
        <v/>
      </c>
      <c r="AQ81" s="323" t="s">
        <v>221</v>
      </c>
      <c r="AR81" s="328"/>
      <c r="AS81" s="328" t="s">
        <v>35</v>
      </c>
      <c r="AU81" s="35" t="s">
        <v>686</v>
      </c>
      <c r="AV81" s="313" t="s">
        <v>721</v>
      </c>
      <c r="AW81" s="35" t="s">
        <v>686</v>
      </c>
      <c r="AX81" s="195">
        <f t="shared" si="5"/>
        <v>79</v>
      </c>
      <c r="AY81" s="198" t="s">
        <v>0</v>
      </c>
      <c r="AZ81" s="197">
        <f>IF(AY81&lt;&gt;"",COUNTIF(AY$2:AY81,"y"),"")</f>
        <v>12</v>
      </c>
      <c r="BA81" s="196"/>
    </row>
    <row r="82" spans="2:55" s="195" customFormat="1" ht="11.25" customHeight="1" thickBot="1" x14ac:dyDescent="0.25">
      <c r="B82" s="219"/>
      <c r="C82" s="207"/>
      <c r="D82" s="208"/>
      <c r="E82" s="230"/>
      <c r="F82" s="230"/>
      <c r="G82" s="209"/>
      <c r="H82" s="209"/>
      <c r="I82" s="217"/>
      <c r="J82" s="209"/>
      <c r="K82" s="234"/>
      <c r="L82" s="234"/>
      <c r="M82" s="209"/>
      <c r="P82" s="209"/>
      <c r="Q82" s="209"/>
      <c r="R82" s="209"/>
      <c r="S82" s="232"/>
      <c r="T82" s="232"/>
      <c r="U82" s="340"/>
      <c r="X82" s="209"/>
      <c r="Y82" s="209"/>
      <c r="Z82" s="209"/>
      <c r="AA82" s="232"/>
      <c r="AB82" s="232"/>
      <c r="AC82" s="342"/>
      <c r="AD82" s="232"/>
      <c r="AE82" s="232"/>
      <c r="AL82" s="209"/>
      <c r="AM82" s="336" t="s">
        <v>827</v>
      </c>
      <c r="AN82" s="335">
        <f t="shared" si="4"/>
        <v>80</v>
      </c>
      <c r="AO82" s="337"/>
      <c r="AP82" s="334" t="str">
        <f>IF(AO82&lt;&gt;"",COUNTIF(AO$1:AO83,"y"),"")</f>
        <v/>
      </c>
      <c r="AQ82" s="312" t="s">
        <v>260</v>
      </c>
      <c r="AR82" s="328"/>
      <c r="AS82" s="328" t="s">
        <v>256</v>
      </c>
      <c r="AU82" s="35" t="s">
        <v>696</v>
      </c>
      <c r="AV82" s="35"/>
      <c r="AW82" s="35" t="s">
        <v>696</v>
      </c>
      <c r="AX82" s="195">
        <f t="shared" si="5"/>
        <v>80</v>
      </c>
      <c r="AY82" s="198" t="s">
        <v>0</v>
      </c>
      <c r="AZ82" s="197">
        <f>IF(AY82&lt;&gt;"",COUNTIF(AY$2:AY82,"y"),"")</f>
        <v>13</v>
      </c>
      <c r="BA82" s="196"/>
    </row>
    <row r="83" spans="2:55" s="195" customFormat="1" ht="11.25" customHeight="1" thickBot="1" x14ac:dyDescent="0.25">
      <c r="B83" s="219"/>
      <c r="C83" s="207"/>
      <c r="D83" s="208"/>
      <c r="E83" s="230"/>
      <c r="F83" s="230"/>
      <c r="G83" s="209"/>
      <c r="H83" s="209"/>
      <c r="I83" s="217"/>
      <c r="J83" s="209"/>
      <c r="K83" s="234"/>
      <c r="L83" s="234"/>
      <c r="M83" s="209"/>
      <c r="P83" s="209"/>
      <c r="Q83" s="209"/>
      <c r="R83" s="209"/>
      <c r="S83" s="232"/>
      <c r="T83" s="232"/>
      <c r="U83" s="340"/>
      <c r="X83" s="209"/>
      <c r="Y83" s="209"/>
      <c r="Z83" s="209"/>
      <c r="AA83" s="232"/>
      <c r="AB83" s="232"/>
      <c r="AC83" s="342"/>
      <c r="AD83" s="232"/>
      <c r="AE83" s="232"/>
      <c r="AL83" s="209"/>
      <c r="AM83" s="336" t="s">
        <v>827</v>
      </c>
      <c r="AN83" s="335">
        <f t="shared" si="4"/>
        <v>81</v>
      </c>
      <c r="AO83" s="337"/>
      <c r="AP83" s="334" t="str">
        <f>IF(AO83&lt;&gt;"",COUNTIF(AO$1:AO84,"y"),"")</f>
        <v/>
      </c>
      <c r="AQ83" s="312" t="s">
        <v>354</v>
      </c>
      <c r="AR83" s="328"/>
      <c r="AS83" s="328" t="s">
        <v>355</v>
      </c>
      <c r="AU83" s="35" t="s">
        <v>698</v>
      </c>
      <c r="AV83" s="35"/>
      <c r="AW83" s="35" t="s">
        <v>698</v>
      </c>
      <c r="AX83" s="195">
        <f t="shared" si="5"/>
        <v>81</v>
      </c>
      <c r="AY83" s="198" t="s">
        <v>0</v>
      </c>
      <c r="AZ83" s="197">
        <f>IF(AY83&lt;&gt;"",COUNTIF(AY$2:AY83,"y"),"")</f>
        <v>14</v>
      </c>
      <c r="BA83" s="196"/>
    </row>
    <row r="84" spans="2:55" s="195" customFormat="1" ht="11.25" customHeight="1" thickBot="1" x14ac:dyDescent="0.25">
      <c r="B84" s="209"/>
      <c r="C84" s="209"/>
      <c r="D84" s="209"/>
      <c r="E84" s="232"/>
      <c r="F84" s="232"/>
      <c r="G84" s="209"/>
      <c r="H84" s="209"/>
      <c r="I84" s="217"/>
      <c r="J84" s="209"/>
      <c r="K84" s="234"/>
      <c r="L84" s="234"/>
      <c r="M84" s="209"/>
      <c r="P84" s="209"/>
      <c r="Q84" s="209"/>
      <c r="R84" s="209"/>
      <c r="S84" s="232"/>
      <c r="T84" s="232"/>
      <c r="U84" s="340"/>
      <c r="X84" s="209"/>
      <c r="Y84" s="209"/>
      <c r="Z84" s="209"/>
      <c r="AA84" s="232"/>
      <c r="AB84" s="232"/>
      <c r="AC84" s="342"/>
      <c r="AD84" s="232"/>
      <c r="AE84" s="232"/>
      <c r="AL84" s="209"/>
      <c r="AM84" s="279" t="s">
        <v>800</v>
      </c>
      <c r="AN84" s="335">
        <f t="shared" si="4"/>
        <v>82</v>
      </c>
      <c r="AO84" s="337"/>
      <c r="AP84" s="334" t="str">
        <f>IF(AO84&lt;&gt;"",COUNTIF(AO$1:AO85,"y"),"")</f>
        <v/>
      </c>
      <c r="AQ84" s="343" t="s">
        <v>876</v>
      </c>
      <c r="AX84" s="195">
        <f t="shared" si="5"/>
        <v>82</v>
      </c>
      <c r="AY84" s="198" t="s">
        <v>0</v>
      </c>
      <c r="AZ84" s="197">
        <f>IF(AY84&lt;&gt;"",COUNTIF(AY$2:AY84,"y"),"")</f>
        <v>15</v>
      </c>
      <c r="BA84" s="196"/>
    </row>
    <row r="85" spans="2:55" s="195" customFormat="1" ht="11.25" customHeight="1" thickBot="1" x14ac:dyDescent="0.25">
      <c r="B85" s="209"/>
      <c r="C85" s="209"/>
      <c r="D85" s="209"/>
      <c r="E85" s="232"/>
      <c r="F85" s="232"/>
      <c r="G85" s="209"/>
      <c r="H85" s="209"/>
      <c r="I85" s="217"/>
      <c r="J85" s="209"/>
      <c r="K85" s="234"/>
      <c r="L85" s="234"/>
      <c r="M85" s="209"/>
      <c r="P85" s="209"/>
      <c r="Q85" s="209"/>
      <c r="R85" s="209"/>
      <c r="S85" s="232"/>
      <c r="T85" s="232"/>
      <c r="U85" s="340"/>
      <c r="X85" s="209"/>
      <c r="Y85" s="209"/>
      <c r="Z85" s="209"/>
      <c r="AA85" s="232"/>
      <c r="AB85" s="232"/>
      <c r="AC85" s="342"/>
      <c r="AD85" s="232"/>
      <c r="AE85" s="232"/>
      <c r="AL85" s="209"/>
      <c r="AM85" s="279" t="s">
        <v>801</v>
      </c>
      <c r="AN85" s="335">
        <f t="shared" si="4"/>
        <v>83</v>
      </c>
      <c r="AO85" s="337"/>
      <c r="AP85" s="334" t="str">
        <f>IF(AO85&lt;&gt;"",COUNTIF(AO$1:AO86,"y"),"")</f>
        <v/>
      </c>
      <c r="AQ85" s="343" t="s">
        <v>876</v>
      </c>
      <c r="AX85" s="2"/>
      <c r="AY85" s="2"/>
      <c r="AZ85" s="2"/>
      <c r="BA85" s="2"/>
      <c r="BB85" s="2"/>
      <c r="BC85" s="2"/>
    </row>
    <row r="86" spans="2:55" s="195" customFormat="1" ht="11.25" customHeight="1" thickBot="1" x14ac:dyDescent="0.25">
      <c r="B86" s="209"/>
      <c r="C86" s="209"/>
      <c r="D86" s="209"/>
      <c r="E86" s="232"/>
      <c r="F86" s="232"/>
      <c r="G86" s="209"/>
      <c r="H86" s="209"/>
      <c r="I86" s="217"/>
      <c r="J86" s="209"/>
      <c r="K86" s="234"/>
      <c r="L86" s="234"/>
      <c r="M86" s="209"/>
      <c r="P86" s="209"/>
      <c r="Q86" s="209"/>
      <c r="R86" s="209"/>
      <c r="S86" s="232"/>
      <c r="T86" s="232"/>
      <c r="U86" s="340"/>
      <c r="X86" s="209"/>
      <c r="Y86" s="209"/>
      <c r="Z86" s="209"/>
      <c r="AA86" s="232"/>
      <c r="AB86" s="232"/>
      <c r="AC86" s="342"/>
      <c r="AD86" s="232"/>
      <c r="AE86" s="232"/>
      <c r="AL86" s="209"/>
      <c r="AM86" s="279" t="s">
        <v>802</v>
      </c>
      <c r="AN86" s="335">
        <f t="shared" si="4"/>
        <v>84</v>
      </c>
      <c r="AO86" s="337"/>
      <c r="AP86" s="334" t="str">
        <f>IF(AO86&lt;&gt;"",COUNTIF(AO$1:AO87,"y"),"")</f>
        <v/>
      </c>
      <c r="AQ86" s="343" t="s">
        <v>876</v>
      </c>
      <c r="AX86" s="2"/>
      <c r="AY86" s="2"/>
      <c r="AZ86" s="2"/>
      <c r="BA86" s="2"/>
      <c r="BB86" s="2"/>
      <c r="BC86" s="2"/>
    </row>
    <row r="87" spans="2:55" s="195" customFormat="1" ht="11.25" customHeight="1" thickBot="1" x14ac:dyDescent="0.25">
      <c r="B87" s="209"/>
      <c r="C87" s="209"/>
      <c r="D87" s="209"/>
      <c r="E87" s="232"/>
      <c r="F87" s="232"/>
      <c r="G87" s="209"/>
      <c r="H87" s="209"/>
      <c r="I87" s="217"/>
      <c r="J87" s="209"/>
      <c r="K87" s="234"/>
      <c r="L87" s="234"/>
      <c r="M87" s="209"/>
      <c r="P87" s="209"/>
      <c r="Q87" s="209"/>
      <c r="R87" s="209"/>
      <c r="S87" s="232"/>
      <c r="T87" s="232"/>
      <c r="U87" s="340"/>
      <c r="X87" s="209"/>
      <c r="Y87" s="209"/>
      <c r="Z87" s="209"/>
      <c r="AA87" s="232"/>
      <c r="AB87" s="232"/>
      <c r="AC87" s="342"/>
      <c r="AD87" s="232"/>
      <c r="AE87" s="232"/>
      <c r="AL87" s="209"/>
      <c r="AM87" s="279" t="s">
        <v>803</v>
      </c>
      <c r="AN87" s="335">
        <f t="shared" si="4"/>
        <v>85</v>
      </c>
      <c r="AO87" s="337"/>
      <c r="AP87" s="334" t="str">
        <f>IF(AO87&lt;&gt;"",COUNTIF(AO$1:AO88,"y"),"")</f>
        <v/>
      </c>
      <c r="AQ87" s="343" t="s">
        <v>876</v>
      </c>
      <c r="AX87" s="2"/>
      <c r="AY87" s="2"/>
      <c r="AZ87" s="2"/>
      <c r="BA87" s="2"/>
      <c r="BB87" s="2"/>
      <c r="BC87" s="2"/>
    </row>
    <row r="88" spans="2:55" s="195" customFormat="1" ht="11.25" customHeight="1" thickBot="1" x14ac:dyDescent="0.25">
      <c r="B88" s="209"/>
      <c r="C88" s="209"/>
      <c r="D88" s="209"/>
      <c r="E88" s="232"/>
      <c r="F88" s="232"/>
      <c r="G88" s="209"/>
      <c r="H88" s="209"/>
      <c r="I88" s="217"/>
      <c r="J88" s="209"/>
      <c r="K88" s="234"/>
      <c r="L88" s="234"/>
      <c r="M88" s="209"/>
      <c r="P88" s="209"/>
      <c r="Q88" s="209"/>
      <c r="R88" s="209"/>
      <c r="S88" s="232"/>
      <c r="T88" s="232"/>
      <c r="U88" s="340"/>
      <c r="X88" s="209"/>
      <c r="Y88" s="209"/>
      <c r="Z88" s="209"/>
      <c r="AA88" s="232"/>
      <c r="AB88" s="232"/>
      <c r="AC88" s="342"/>
      <c r="AD88" s="232"/>
      <c r="AE88" s="232"/>
      <c r="AL88" s="209"/>
      <c r="AM88" s="279" t="s">
        <v>804</v>
      </c>
      <c r="AN88" s="335">
        <f t="shared" si="4"/>
        <v>86</v>
      </c>
      <c r="AO88" s="337"/>
      <c r="AP88" s="334" t="str">
        <f>IF(AO88&lt;&gt;"",COUNTIF(AO$1:AO89,"y"),"")</f>
        <v/>
      </c>
      <c r="AQ88" s="343" t="s">
        <v>876</v>
      </c>
      <c r="AR88" s="2"/>
      <c r="AS88" s="2"/>
      <c r="AU88" s="35"/>
      <c r="AV88" s="35"/>
      <c r="AX88" s="2"/>
      <c r="AY88" s="2"/>
      <c r="AZ88" s="2"/>
      <c r="BA88" s="2"/>
      <c r="BB88" s="2"/>
      <c r="BC88" s="2"/>
    </row>
    <row r="89" spans="2:55" s="195" customFormat="1" ht="11.25" customHeight="1" thickBot="1" x14ac:dyDescent="0.25">
      <c r="B89" s="209"/>
      <c r="C89" s="209"/>
      <c r="D89" s="209"/>
      <c r="E89" s="232"/>
      <c r="F89" s="232"/>
      <c r="G89" s="209"/>
      <c r="H89" s="209"/>
      <c r="I89" s="217"/>
      <c r="J89" s="209"/>
      <c r="K89" s="234"/>
      <c r="L89" s="234"/>
      <c r="M89" s="209"/>
      <c r="P89" s="209"/>
      <c r="Q89" s="209"/>
      <c r="R89" s="209"/>
      <c r="S89" s="232"/>
      <c r="T89" s="232"/>
      <c r="U89" s="340"/>
      <c r="X89" s="209"/>
      <c r="Y89" s="209"/>
      <c r="Z89" s="209"/>
      <c r="AA89" s="232"/>
      <c r="AB89" s="232"/>
      <c r="AC89" s="342"/>
      <c r="AD89" s="232"/>
      <c r="AE89" s="232"/>
      <c r="AL89" s="209"/>
      <c r="AM89" s="336" t="s">
        <v>676</v>
      </c>
      <c r="AN89" s="335">
        <f t="shared" si="4"/>
        <v>87</v>
      </c>
      <c r="AO89" s="337"/>
      <c r="AP89" s="334" t="str">
        <f>IF(AO89&lt;&gt;"",COUNTIF(AO$1:AO90,"y"),"")</f>
        <v/>
      </c>
      <c r="AQ89" s="312" t="s">
        <v>307</v>
      </c>
      <c r="AR89" s="328"/>
      <c r="AS89" s="328" t="s">
        <v>303</v>
      </c>
      <c r="AU89" s="35" t="s">
        <v>676</v>
      </c>
      <c r="AV89" s="35"/>
      <c r="AW89" s="35" t="s">
        <v>676</v>
      </c>
      <c r="AX89" s="2"/>
      <c r="AY89" s="2"/>
      <c r="AZ89" s="2"/>
      <c r="BA89" s="2"/>
      <c r="BB89" s="2"/>
      <c r="BC89" s="2"/>
    </row>
    <row r="90" spans="2:55" s="195" customFormat="1" ht="11.25" customHeight="1" thickBot="1" x14ac:dyDescent="0.25">
      <c r="B90" s="209"/>
      <c r="C90" s="209"/>
      <c r="D90" s="209"/>
      <c r="E90" s="232"/>
      <c r="F90" s="232"/>
      <c r="G90" s="209"/>
      <c r="H90" s="209"/>
      <c r="I90" s="217"/>
      <c r="J90" s="209"/>
      <c r="K90" s="234"/>
      <c r="L90" s="234"/>
      <c r="M90" s="209"/>
      <c r="P90" s="209"/>
      <c r="Q90" s="209"/>
      <c r="R90" s="209"/>
      <c r="S90" s="232"/>
      <c r="T90" s="232"/>
      <c r="U90" s="340"/>
      <c r="X90" s="209"/>
      <c r="Y90" s="209"/>
      <c r="Z90" s="209"/>
      <c r="AA90" s="232"/>
      <c r="AB90" s="232"/>
      <c r="AC90" s="342"/>
      <c r="AD90" s="232"/>
      <c r="AE90" s="232"/>
      <c r="AL90" s="209"/>
      <c r="AM90" s="336" t="s">
        <v>704</v>
      </c>
      <c r="AN90" s="335">
        <f t="shared" si="4"/>
        <v>88</v>
      </c>
      <c r="AO90" s="337"/>
      <c r="AP90" s="334" t="str">
        <f>IF(AO90&lt;&gt;"",COUNTIF(AO$1:AO91,"y"),"")</f>
        <v/>
      </c>
      <c r="AQ90" s="324" t="s">
        <v>386</v>
      </c>
      <c r="AR90" s="329"/>
      <c r="AS90" s="329" t="s">
        <v>706</v>
      </c>
      <c r="AU90" s="35" t="s">
        <v>704</v>
      </c>
      <c r="AV90" s="35"/>
      <c r="AW90" s="35" t="s">
        <v>704</v>
      </c>
      <c r="AX90" s="2"/>
      <c r="AY90" s="2"/>
      <c r="AZ90" s="2"/>
      <c r="BA90" s="2"/>
      <c r="BB90" s="2"/>
      <c r="BC90" s="2"/>
    </row>
    <row r="91" spans="2:55" s="195" customFormat="1" ht="11.25" customHeight="1" thickBot="1" x14ac:dyDescent="0.25">
      <c r="B91" s="209"/>
      <c r="C91" s="209"/>
      <c r="D91" s="209"/>
      <c r="E91" s="232"/>
      <c r="F91" s="232"/>
      <c r="G91" s="209"/>
      <c r="H91" s="209"/>
      <c r="I91" s="217"/>
      <c r="J91" s="209"/>
      <c r="K91" s="234"/>
      <c r="L91" s="234"/>
      <c r="M91" s="209"/>
      <c r="P91" s="209"/>
      <c r="Q91" s="209"/>
      <c r="R91" s="209"/>
      <c r="S91" s="232"/>
      <c r="T91" s="232"/>
      <c r="U91" s="340"/>
      <c r="X91" s="209"/>
      <c r="Y91" s="209"/>
      <c r="Z91" s="209"/>
      <c r="AA91" s="232"/>
      <c r="AB91" s="232"/>
      <c r="AC91" s="342"/>
      <c r="AD91" s="232"/>
      <c r="AE91" s="232"/>
      <c r="AL91" s="209"/>
      <c r="AM91" s="279" t="s">
        <v>805</v>
      </c>
      <c r="AN91" s="335">
        <f t="shared" si="4"/>
        <v>89</v>
      </c>
      <c r="AO91" s="337"/>
      <c r="AP91" s="334" t="str">
        <f>IF(AO91&lt;&gt;"",COUNTIF(AO$1:AO92,"y"),"")</f>
        <v/>
      </c>
      <c r="AQ91" s="343" t="s">
        <v>876</v>
      </c>
      <c r="AR91" s="2"/>
      <c r="AS91" s="2"/>
      <c r="AU91" s="35"/>
      <c r="AV91" s="35"/>
      <c r="AX91" s="2"/>
      <c r="AY91" s="2"/>
      <c r="AZ91" s="2"/>
      <c r="BA91" s="2"/>
      <c r="BB91" s="2"/>
      <c r="BC91" s="2"/>
    </row>
    <row r="92" spans="2:55" s="195" customFormat="1" ht="11.25" customHeight="1" thickBot="1" x14ac:dyDescent="0.25">
      <c r="B92" s="209"/>
      <c r="C92" s="209"/>
      <c r="D92" s="209"/>
      <c r="E92" s="232"/>
      <c r="F92" s="232"/>
      <c r="G92" s="209"/>
      <c r="H92" s="209"/>
      <c r="I92" s="217"/>
      <c r="J92" s="209"/>
      <c r="K92" s="234"/>
      <c r="L92" s="234"/>
      <c r="M92" s="209"/>
      <c r="P92" s="209"/>
      <c r="Q92" s="209"/>
      <c r="R92" s="209"/>
      <c r="S92" s="232"/>
      <c r="T92" s="232"/>
      <c r="U92" s="340"/>
      <c r="X92" s="209"/>
      <c r="Y92" s="209"/>
      <c r="Z92" s="209"/>
      <c r="AA92" s="232"/>
      <c r="AB92" s="232"/>
      <c r="AC92" s="342"/>
      <c r="AD92" s="232"/>
      <c r="AE92" s="232"/>
      <c r="AG92" s="209"/>
      <c r="AH92" s="209"/>
      <c r="AI92" s="232"/>
      <c r="AJ92" s="232"/>
      <c r="AL92" s="209"/>
      <c r="AM92" s="336" t="s">
        <v>675</v>
      </c>
      <c r="AN92" s="335">
        <f t="shared" si="4"/>
        <v>90</v>
      </c>
      <c r="AO92" s="337"/>
      <c r="AP92" s="334" t="str">
        <f>IF(AO92&lt;&gt;"",COUNTIF(AO$1:AO93,"y"),"")</f>
        <v/>
      </c>
      <c r="AQ92" s="323" t="s">
        <v>310</v>
      </c>
      <c r="AR92" s="328"/>
      <c r="AS92" s="328" t="s">
        <v>303</v>
      </c>
      <c r="AU92" s="35" t="s">
        <v>675</v>
      </c>
      <c r="AV92" s="35"/>
      <c r="AW92" s="35" t="s">
        <v>675</v>
      </c>
      <c r="AX92" s="2"/>
      <c r="AY92" s="2"/>
      <c r="AZ92" s="2"/>
      <c r="BA92" s="2"/>
      <c r="BB92" s="2"/>
      <c r="BC92" s="2"/>
    </row>
    <row r="93" spans="2:55" s="195" customFormat="1" ht="11.25" customHeight="1" thickBot="1" x14ac:dyDescent="0.25">
      <c r="B93" s="209"/>
      <c r="C93" s="209"/>
      <c r="D93" s="209"/>
      <c r="E93" s="232"/>
      <c r="F93" s="232"/>
      <c r="G93" s="209"/>
      <c r="H93" s="209"/>
      <c r="I93" s="217"/>
      <c r="J93" s="209"/>
      <c r="K93" s="234"/>
      <c r="L93" s="234"/>
      <c r="M93" s="209"/>
      <c r="P93" s="209"/>
      <c r="Q93" s="209"/>
      <c r="R93" s="209"/>
      <c r="S93" s="232"/>
      <c r="T93" s="232"/>
      <c r="U93" s="340"/>
      <c r="X93" s="209"/>
      <c r="Y93" s="209"/>
      <c r="Z93" s="209"/>
      <c r="AA93" s="232"/>
      <c r="AB93" s="232"/>
      <c r="AC93" s="342"/>
      <c r="AD93" s="232"/>
      <c r="AE93" s="232"/>
      <c r="AG93" s="209"/>
      <c r="AH93" s="209"/>
      <c r="AI93" s="232"/>
      <c r="AJ93" s="232"/>
      <c r="AL93" s="209"/>
      <c r="AM93" s="279" t="s">
        <v>700</v>
      </c>
      <c r="AN93" s="335">
        <f t="shared" si="4"/>
        <v>91</v>
      </c>
      <c r="AO93" s="337"/>
      <c r="AP93" s="334" t="str">
        <f>IF(AO93&lt;&gt;"",COUNTIF(AO$1:AO94,"y"),"")</f>
        <v/>
      </c>
      <c r="AQ93" s="343" t="s">
        <v>876</v>
      </c>
      <c r="AR93" s="2"/>
      <c r="AS93" s="2"/>
      <c r="AU93" s="35"/>
      <c r="AV93" s="35"/>
      <c r="AX93" s="2"/>
      <c r="AY93" s="2"/>
      <c r="AZ93" s="2"/>
      <c r="BA93" s="2"/>
      <c r="BB93" s="2"/>
      <c r="BC93" s="2"/>
    </row>
    <row r="94" spans="2:55" s="195" customFormat="1" ht="11.25" customHeight="1" thickBot="1" x14ac:dyDescent="0.25">
      <c r="B94" s="209"/>
      <c r="C94" s="209"/>
      <c r="D94" s="209"/>
      <c r="E94" s="232"/>
      <c r="F94" s="232"/>
      <c r="G94" s="209"/>
      <c r="H94" s="209"/>
      <c r="I94" s="217"/>
      <c r="J94" s="209"/>
      <c r="K94" s="234"/>
      <c r="L94" s="234"/>
      <c r="M94" s="209"/>
      <c r="P94" s="209"/>
      <c r="Q94" s="209"/>
      <c r="R94" s="209"/>
      <c r="S94" s="232"/>
      <c r="T94" s="232"/>
      <c r="U94" s="340"/>
      <c r="X94" s="209"/>
      <c r="Y94" s="209"/>
      <c r="Z94" s="209"/>
      <c r="AA94" s="232"/>
      <c r="AB94" s="232"/>
      <c r="AC94" s="342"/>
      <c r="AD94" s="232"/>
      <c r="AE94" s="232"/>
      <c r="AG94" s="209"/>
      <c r="AH94" s="209"/>
      <c r="AI94" s="232"/>
      <c r="AJ94" s="232"/>
      <c r="AL94" s="209"/>
      <c r="AM94" s="279" t="s">
        <v>806</v>
      </c>
      <c r="AN94" s="335">
        <f t="shared" si="4"/>
        <v>92</v>
      </c>
      <c r="AO94" s="337"/>
      <c r="AP94" s="334" t="str">
        <f>IF(AO94&lt;&gt;"",COUNTIF(AO$1:AO95,"y"),"")</f>
        <v/>
      </c>
      <c r="AQ94" s="343" t="s">
        <v>876</v>
      </c>
      <c r="AR94" s="2"/>
      <c r="AS94" s="2"/>
      <c r="AU94" s="35"/>
      <c r="AV94" s="35"/>
      <c r="AX94" s="2"/>
      <c r="AY94" s="2"/>
      <c r="AZ94" s="2"/>
      <c r="BA94" s="2"/>
      <c r="BB94" s="2"/>
      <c r="BC94" s="2"/>
    </row>
    <row r="95" spans="2:55" s="195" customFormat="1" ht="11.25" customHeight="1" thickBot="1" x14ac:dyDescent="0.25">
      <c r="B95" s="209"/>
      <c r="C95" s="209"/>
      <c r="D95" s="209"/>
      <c r="E95" s="232"/>
      <c r="F95" s="232"/>
      <c r="G95" s="209"/>
      <c r="H95" s="209"/>
      <c r="I95" s="217"/>
      <c r="J95" s="209"/>
      <c r="K95" s="234"/>
      <c r="L95" s="234"/>
      <c r="M95" s="209"/>
      <c r="P95" s="209"/>
      <c r="Q95" s="209"/>
      <c r="R95" s="209"/>
      <c r="S95" s="232"/>
      <c r="T95" s="232"/>
      <c r="U95" s="340"/>
      <c r="X95" s="209"/>
      <c r="Y95" s="209"/>
      <c r="Z95" s="209"/>
      <c r="AA95" s="232"/>
      <c r="AB95" s="232"/>
      <c r="AC95" s="342"/>
      <c r="AD95" s="232"/>
      <c r="AE95" s="232"/>
      <c r="AG95" s="209"/>
      <c r="AH95" s="209"/>
      <c r="AI95" s="232"/>
      <c r="AJ95" s="232"/>
      <c r="AL95" s="209"/>
      <c r="AM95" s="279" t="s">
        <v>766</v>
      </c>
      <c r="AN95" s="335">
        <f t="shared" si="4"/>
        <v>93</v>
      </c>
      <c r="AO95" s="337"/>
      <c r="AP95" s="334" t="str">
        <f>IF(AO95&lt;&gt;"",COUNTIF(AO$1:AO96,"y"),"")</f>
        <v/>
      </c>
      <c r="AQ95" s="343" t="s">
        <v>876</v>
      </c>
      <c r="AR95" s="2"/>
      <c r="AS95" s="2"/>
      <c r="AU95" s="35"/>
      <c r="AV95" s="35"/>
      <c r="AX95" s="2"/>
      <c r="AY95" s="2"/>
      <c r="AZ95" s="2"/>
      <c r="BA95" s="2"/>
      <c r="BB95" s="2"/>
      <c r="BC95" s="2"/>
    </row>
    <row r="96" spans="2:55" s="195" customFormat="1" ht="11.25" customHeight="1" thickBot="1" x14ac:dyDescent="0.25">
      <c r="B96" s="209"/>
      <c r="C96" s="209"/>
      <c r="D96" s="209"/>
      <c r="E96" s="232"/>
      <c r="F96" s="232"/>
      <c r="G96" s="209"/>
      <c r="H96" s="209"/>
      <c r="I96" s="217"/>
      <c r="J96" s="209"/>
      <c r="K96" s="234"/>
      <c r="L96" s="234"/>
      <c r="M96" s="209"/>
      <c r="P96" s="209"/>
      <c r="Q96" s="209"/>
      <c r="R96" s="209"/>
      <c r="S96" s="232"/>
      <c r="T96" s="232"/>
      <c r="U96" s="340"/>
      <c r="X96" s="209"/>
      <c r="Y96" s="209"/>
      <c r="Z96" s="209"/>
      <c r="AA96" s="232"/>
      <c r="AB96" s="232"/>
      <c r="AC96" s="342"/>
      <c r="AD96" s="232"/>
      <c r="AE96" s="232"/>
      <c r="AG96" s="209"/>
      <c r="AH96" s="209"/>
      <c r="AI96" s="232"/>
      <c r="AJ96" s="232"/>
      <c r="AL96" s="209"/>
      <c r="AM96" s="279" t="s">
        <v>699</v>
      </c>
      <c r="AN96" s="335">
        <f t="shared" si="4"/>
        <v>94</v>
      </c>
      <c r="AO96" s="337"/>
      <c r="AP96" s="334" t="str">
        <f>IF(AO96&lt;&gt;"",COUNTIF(AO$1:AO97,"y"),"")</f>
        <v/>
      </c>
      <c r="AQ96" s="343" t="s">
        <v>876</v>
      </c>
      <c r="AR96" s="2"/>
      <c r="AS96" s="2"/>
      <c r="AU96" s="35"/>
      <c r="AV96" s="35"/>
      <c r="AX96" s="2"/>
      <c r="AY96" s="2"/>
      <c r="AZ96" s="2"/>
      <c r="BA96" s="2"/>
      <c r="BB96" s="2"/>
      <c r="BC96" s="2"/>
    </row>
    <row r="97" spans="16:49" s="195" customFormat="1" ht="13.5" thickBot="1" x14ac:dyDescent="0.25">
      <c r="P97" s="209"/>
      <c r="Q97" s="209"/>
      <c r="R97" s="209"/>
      <c r="S97" s="232"/>
      <c r="T97" s="232"/>
      <c r="U97" s="340"/>
      <c r="Y97" s="339"/>
      <c r="AC97" s="341"/>
      <c r="AM97" s="279" t="s">
        <v>707</v>
      </c>
      <c r="AN97" s="335">
        <f t="shared" si="4"/>
        <v>95</v>
      </c>
      <c r="AO97" s="337"/>
      <c r="AP97" s="334" t="str">
        <f>IF(AO97&lt;&gt;"",COUNTIF(AO$1:AO98,"y"),"")</f>
        <v/>
      </c>
      <c r="AQ97" s="343" t="s">
        <v>876</v>
      </c>
      <c r="AR97" s="2"/>
      <c r="AS97" s="2"/>
      <c r="AU97" s="35"/>
      <c r="AV97" s="35"/>
    </row>
    <row r="98" spans="16:49" s="195" customFormat="1" ht="13.5" thickBot="1" x14ac:dyDescent="0.25">
      <c r="P98" s="209"/>
      <c r="Q98" s="209"/>
      <c r="R98" s="209"/>
      <c r="S98" s="232"/>
      <c r="T98" s="232"/>
      <c r="U98" s="340"/>
      <c r="Y98" s="339"/>
      <c r="AC98" s="341"/>
      <c r="AM98" s="336" t="s">
        <v>696</v>
      </c>
      <c r="AN98" s="335">
        <f t="shared" si="4"/>
        <v>96</v>
      </c>
      <c r="AO98" s="337"/>
      <c r="AP98" s="334" t="str">
        <f>IF(AO98&lt;&gt;"",COUNTIF(AO$1:AO99,"y"),"")</f>
        <v/>
      </c>
      <c r="AQ98" s="312" t="s">
        <v>264</v>
      </c>
      <c r="AR98" s="328"/>
      <c r="AS98" s="328" t="s">
        <v>256</v>
      </c>
      <c r="AU98" s="35" t="s">
        <v>696</v>
      </c>
      <c r="AV98" s="35"/>
      <c r="AW98" s="35" t="s">
        <v>696</v>
      </c>
    </row>
    <row r="99" spans="16:49" s="195" customFormat="1" ht="13.5" thickBot="1" x14ac:dyDescent="0.25">
      <c r="P99" s="209"/>
      <c r="Q99" s="209"/>
      <c r="R99" s="209"/>
      <c r="S99" s="232"/>
      <c r="T99" s="232"/>
      <c r="U99" s="340"/>
      <c r="Y99" s="339"/>
      <c r="AC99" s="341"/>
      <c r="AM99" s="336" t="s">
        <v>682</v>
      </c>
      <c r="AN99" s="335">
        <f t="shared" ref="AN99:AN130" si="6">AN98+1</f>
        <v>97</v>
      </c>
      <c r="AO99" s="337"/>
      <c r="AP99" s="334" t="str">
        <f>IF(AO99&lt;&gt;"",COUNTIF(AO$1:AO100,"y"),"")</f>
        <v/>
      </c>
      <c r="AQ99" s="312" t="s">
        <v>197</v>
      </c>
      <c r="AR99" s="328"/>
      <c r="AS99" s="328" t="s">
        <v>241</v>
      </c>
      <c r="AU99" s="35" t="s">
        <v>682</v>
      </c>
      <c r="AV99" s="35"/>
      <c r="AW99" s="35" t="s">
        <v>682</v>
      </c>
    </row>
    <row r="100" spans="16:49" s="195" customFormat="1" ht="13.5" thickBot="1" x14ac:dyDescent="0.25">
      <c r="P100" s="209"/>
      <c r="Q100" s="209"/>
      <c r="R100" s="209"/>
      <c r="S100" s="232"/>
      <c r="T100" s="232"/>
      <c r="U100" s="340"/>
      <c r="Y100" s="339"/>
      <c r="AC100" s="341"/>
      <c r="AM100" s="336" t="s">
        <v>694</v>
      </c>
      <c r="AN100" s="335">
        <f t="shared" si="6"/>
        <v>98</v>
      </c>
      <c r="AO100" s="337"/>
      <c r="AP100" s="334" t="str">
        <f>IF(AO100&lt;&gt;"",COUNTIF(AO$1:AO101,"y"),"")</f>
        <v/>
      </c>
      <c r="AQ100" s="312" t="s">
        <v>255</v>
      </c>
      <c r="AR100" s="328"/>
      <c r="AS100" s="328" t="s">
        <v>256</v>
      </c>
      <c r="AU100" s="35" t="s">
        <v>694</v>
      </c>
      <c r="AV100" s="35" t="s">
        <v>695</v>
      </c>
      <c r="AW100" s="35" t="s">
        <v>694</v>
      </c>
    </row>
    <row r="101" spans="16:49" s="195" customFormat="1" ht="13.5" thickBot="1" x14ac:dyDescent="0.25">
      <c r="P101" s="209"/>
      <c r="Q101" s="209"/>
      <c r="R101" s="209"/>
      <c r="S101" s="232"/>
      <c r="T101" s="232"/>
      <c r="U101" s="340"/>
      <c r="Y101" s="339"/>
      <c r="AC101" s="341"/>
      <c r="AM101" s="279" t="s">
        <v>767</v>
      </c>
      <c r="AN101" s="335">
        <f t="shared" si="6"/>
        <v>99</v>
      </c>
      <c r="AO101" s="337"/>
      <c r="AP101" s="334" t="str">
        <f>IF(AO101&lt;&gt;"",COUNTIF(AO$1:AO102,"y"),"")</f>
        <v/>
      </c>
      <c r="AQ101" s="343" t="s">
        <v>876</v>
      </c>
      <c r="AR101" s="2"/>
      <c r="AS101" s="2"/>
      <c r="AU101" s="35"/>
      <c r="AV101" s="35"/>
    </row>
    <row r="102" spans="16:49" s="195" customFormat="1" ht="12" customHeight="1" thickBot="1" x14ac:dyDescent="0.25">
      <c r="P102" s="209"/>
      <c r="Q102" s="209"/>
      <c r="R102" s="209"/>
      <c r="S102" s="232"/>
      <c r="T102" s="232"/>
      <c r="U102" s="340"/>
      <c r="Y102" s="339"/>
      <c r="AC102" s="341"/>
      <c r="AM102" s="344" t="s">
        <v>687</v>
      </c>
      <c r="AN102" s="335">
        <f t="shared" si="6"/>
        <v>100</v>
      </c>
      <c r="AO102" s="337"/>
      <c r="AP102" s="334" t="str">
        <f>IF(AO102&lt;&gt;"",COUNTIF(AO$1:AO103,"y"),"")</f>
        <v/>
      </c>
      <c r="AQ102" s="312" t="s">
        <v>200</v>
      </c>
      <c r="AR102" s="328"/>
      <c r="AS102" s="328" t="s">
        <v>196</v>
      </c>
      <c r="AU102" s="35" t="s">
        <v>687</v>
      </c>
      <c r="AV102" s="35"/>
      <c r="AW102" s="35" t="s">
        <v>687</v>
      </c>
    </row>
    <row r="103" spans="16:49" s="195" customFormat="1" ht="12" customHeight="1" thickBot="1" x14ac:dyDescent="0.25">
      <c r="P103" s="209"/>
      <c r="Q103" s="209"/>
      <c r="R103" s="209"/>
      <c r="S103" s="232"/>
      <c r="T103" s="232"/>
      <c r="U103" s="340"/>
      <c r="Y103" s="339"/>
      <c r="AC103" s="341"/>
      <c r="AM103" s="336" t="s">
        <v>877</v>
      </c>
      <c r="AN103" s="335">
        <f t="shared" si="6"/>
        <v>101</v>
      </c>
      <c r="AO103" s="337"/>
      <c r="AP103" s="334" t="str">
        <f>IF(AO103&lt;&gt;"",COUNTIF(AO$1:AO104,"y"),"")</f>
        <v/>
      </c>
      <c r="AQ103" s="312" t="s">
        <v>217</v>
      </c>
      <c r="AR103" s="328"/>
      <c r="AS103" s="328" t="s">
        <v>206</v>
      </c>
      <c r="AU103" s="35" t="s">
        <v>687</v>
      </c>
      <c r="AV103" s="35"/>
      <c r="AW103" s="35" t="s">
        <v>687</v>
      </c>
    </row>
    <row r="104" spans="16:49" s="195" customFormat="1" ht="12" customHeight="1" thickBot="1" x14ac:dyDescent="0.25">
      <c r="P104" s="209"/>
      <c r="Q104" s="209"/>
      <c r="R104" s="209"/>
      <c r="S104" s="232"/>
      <c r="T104" s="232"/>
      <c r="U104" s="340"/>
      <c r="Y104" s="339"/>
      <c r="AC104" s="341"/>
      <c r="AM104" s="279" t="s">
        <v>768</v>
      </c>
      <c r="AN104" s="335">
        <f t="shared" si="6"/>
        <v>102</v>
      </c>
      <c r="AO104" s="337"/>
      <c r="AP104" s="334" t="str">
        <f>IF(AO104&lt;&gt;"",COUNTIF(AO$1:AO105,"y"),"")</f>
        <v/>
      </c>
      <c r="AQ104" s="343" t="s">
        <v>876</v>
      </c>
      <c r="AR104" s="2"/>
      <c r="AS104" s="2"/>
      <c r="AU104" s="35"/>
      <c r="AV104" s="35"/>
    </row>
    <row r="105" spans="16:49" s="195" customFormat="1" ht="12" customHeight="1" thickBot="1" x14ac:dyDescent="0.25">
      <c r="P105" s="209"/>
      <c r="Q105" s="209"/>
      <c r="R105" s="209"/>
      <c r="S105" s="232"/>
      <c r="T105" s="232"/>
      <c r="U105" s="340"/>
      <c r="Y105" s="339"/>
      <c r="AC105" s="341"/>
      <c r="AM105" s="279" t="s">
        <v>769</v>
      </c>
      <c r="AN105" s="335">
        <f t="shared" si="6"/>
        <v>103</v>
      </c>
      <c r="AO105" s="337"/>
      <c r="AP105" s="334" t="str">
        <f>IF(AO105&lt;&gt;"",COUNTIF(AO$1:AO106,"y"),"")</f>
        <v/>
      </c>
      <c r="AQ105" s="343" t="s">
        <v>876</v>
      </c>
      <c r="AR105" s="2"/>
      <c r="AS105" s="2"/>
      <c r="AU105" s="35"/>
      <c r="AV105" s="35"/>
    </row>
    <row r="106" spans="16:49" s="195" customFormat="1" ht="12" customHeight="1" thickBot="1" x14ac:dyDescent="0.25">
      <c r="P106" s="209"/>
      <c r="Q106" s="209"/>
      <c r="R106" s="209"/>
      <c r="S106" s="232"/>
      <c r="T106" s="232"/>
      <c r="U106" s="340"/>
      <c r="Y106" s="339"/>
      <c r="AC106" s="341"/>
      <c r="AM106" s="279" t="s">
        <v>770</v>
      </c>
      <c r="AN106" s="335">
        <f t="shared" si="6"/>
        <v>104</v>
      </c>
      <c r="AO106" s="337"/>
      <c r="AP106" s="334" t="str">
        <f>IF(AO106&lt;&gt;"",COUNTIF(AO$1:AO107,"y"),"")</f>
        <v/>
      </c>
      <c r="AQ106" s="343" t="s">
        <v>876</v>
      </c>
      <c r="AR106" s="2"/>
      <c r="AS106" s="2"/>
      <c r="AU106" s="35"/>
      <c r="AV106" s="35"/>
    </row>
    <row r="107" spans="16:49" s="195" customFormat="1" ht="12" customHeight="1" thickBot="1" x14ac:dyDescent="0.25">
      <c r="P107" s="209"/>
      <c r="Q107" s="209"/>
      <c r="R107" s="209"/>
      <c r="S107" s="232"/>
      <c r="T107" s="232"/>
      <c r="U107" s="340"/>
      <c r="Y107" s="339"/>
      <c r="AC107" s="341"/>
      <c r="AM107" s="279" t="s">
        <v>695</v>
      </c>
      <c r="AN107" s="335">
        <f t="shared" si="6"/>
        <v>105</v>
      </c>
      <c r="AO107" s="337"/>
      <c r="AP107" s="334" t="str">
        <f>IF(AO107&lt;&gt;"",COUNTIF(AO$1:AO108,"y"),"")</f>
        <v/>
      </c>
      <c r="AQ107" s="343" t="s">
        <v>876</v>
      </c>
      <c r="AR107" s="2"/>
      <c r="AS107" s="2"/>
      <c r="AU107" s="35"/>
      <c r="AV107" s="35"/>
    </row>
    <row r="108" spans="16:49" ht="12" customHeight="1" thickBot="1" x14ac:dyDescent="0.25">
      <c r="AM108" s="279" t="s">
        <v>771</v>
      </c>
      <c r="AN108" s="335">
        <f t="shared" si="6"/>
        <v>106</v>
      </c>
      <c r="AO108" s="337"/>
      <c r="AP108" s="334" t="str">
        <f>IF(AO108&lt;&gt;"",COUNTIF(AO$1:AO109,"y"),"")</f>
        <v/>
      </c>
      <c r="AQ108" s="343" t="s">
        <v>876</v>
      </c>
    </row>
    <row r="109" spans="16:49" ht="12" customHeight="1" thickBot="1" x14ac:dyDescent="0.25">
      <c r="AM109" s="279" t="s">
        <v>772</v>
      </c>
      <c r="AN109" s="335">
        <f t="shared" si="6"/>
        <v>107</v>
      </c>
      <c r="AO109" s="337"/>
      <c r="AP109" s="334" t="str">
        <f>IF(AO109&lt;&gt;"",COUNTIF(AO$1:AO110,"y"),"")</f>
        <v/>
      </c>
      <c r="AQ109" s="343" t="s">
        <v>876</v>
      </c>
    </row>
    <row r="110" spans="16:49" ht="12" customHeight="1" thickBot="1" x14ac:dyDescent="0.25">
      <c r="AM110" s="279" t="s">
        <v>773</v>
      </c>
      <c r="AN110" s="335">
        <f t="shared" si="6"/>
        <v>108</v>
      </c>
      <c r="AO110" s="337"/>
      <c r="AP110" s="334" t="str">
        <f>IF(AO110&lt;&gt;"",COUNTIF(AO$1:AO111,"y"),"")</f>
        <v/>
      </c>
      <c r="AQ110" s="343" t="s">
        <v>876</v>
      </c>
    </row>
    <row r="111" spans="16:49" ht="12" customHeight="1" thickBot="1" x14ac:dyDescent="0.25">
      <c r="AM111" s="279" t="s">
        <v>774</v>
      </c>
      <c r="AN111" s="335">
        <f t="shared" si="6"/>
        <v>109</v>
      </c>
      <c r="AO111" s="337"/>
      <c r="AP111" s="334" t="str">
        <f>IF(AO111&lt;&gt;"",COUNTIF(AO$1:AO112,"y"),"")</f>
        <v/>
      </c>
      <c r="AQ111" s="343" t="s">
        <v>876</v>
      </c>
    </row>
    <row r="112" spans="16:49" ht="12" customHeight="1" thickBot="1" x14ac:dyDescent="0.25">
      <c r="AM112" s="336" t="s">
        <v>828</v>
      </c>
      <c r="AN112" s="335">
        <f t="shared" si="6"/>
        <v>110</v>
      </c>
      <c r="AO112" s="337"/>
      <c r="AP112" s="334" t="str">
        <f>IF(AO112&lt;&gt;"",COUNTIF(AO$1:AO113,"y"),"")</f>
        <v/>
      </c>
      <c r="AQ112" s="312" t="s">
        <v>240</v>
      </c>
      <c r="AR112" s="328"/>
      <c r="AS112" s="328" t="s">
        <v>241</v>
      </c>
      <c r="AU112" s="35" t="s">
        <v>682</v>
      </c>
      <c r="AW112" s="35" t="s">
        <v>682</v>
      </c>
    </row>
    <row r="113" spans="39:49" ht="12" customHeight="1" thickBot="1" x14ac:dyDescent="0.25">
      <c r="AM113" s="336" t="s">
        <v>716</v>
      </c>
      <c r="AN113" s="335">
        <f t="shared" si="6"/>
        <v>111</v>
      </c>
      <c r="AO113" s="337"/>
      <c r="AP113" s="334" t="str">
        <f>IF(AO113&lt;&gt;"",COUNTIF(AO$1:AO114,"y"),"")</f>
        <v/>
      </c>
      <c r="AQ113" s="312" t="s">
        <v>205</v>
      </c>
      <c r="AR113" s="328"/>
      <c r="AS113" s="328" t="s">
        <v>206</v>
      </c>
      <c r="AU113" s="313" t="s">
        <v>716</v>
      </c>
      <c r="AW113" s="313" t="s">
        <v>716</v>
      </c>
    </row>
    <row r="114" spans="39:49" ht="12" customHeight="1" thickBot="1" x14ac:dyDescent="0.25">
      <c r="AM114" s="336" t="s">
        <v>716</v>
      </c>
      <c r="AN114" s="335">
        <f t="shared" si="6"/>
        <v>112</v>
      </c>
      <c r="AO114" s="337"/>
      <c r="AP114" s="334" t="str">
        <f>IF(AO114&lt;&gt;"",COUNTIF(AO$1:AO115,"y"),"")</f>
        <v/>
      </c>
      <c r="AQ114" s="312" t="s">
        <v>210</v>
      </c>
      <c r="AR114" s="328"/>
      <c r="AS114" s="328" t="s">
        <v>206</v>
      </c>
      <c r="AU114" s="313" t="s">
        <v>716</v>
      </c>
      <c r="AW114" s="313" t="s">
        <v>716</v>
      </c>
    </row>
    <row r="115" spans="39:49" ht="12" customHeight="1" thickBot="1" x14ac:dyDescent="0.25">
      <c r="AM115" s="336" t="s">
        <v>716</v>
      </c>
      <c r="AN115" s="335">
        <f t="shared" si="6"/>
        <v>113</v>
      </c>
      <c r="AO115" s="337"/>
      <c r="AP115" s="334" t="str">
        <f>IF(AO115&lt;&gt;"",COUNTIF(AO$1:AO116,"y"),"")</f>
        <v/>
      </c>
      <c r="AQ115" s="312" t="s">
        <v>193</v>
      </c>
      <c r="AR115" s="328"/>
      <c r="AS115" s="328" t="s">
        <v>206</v>
      </c>
      <c r="AU115" s="313" t="s">
        <v>716</v>
      </c>
      <c r="AW115" s="313" t="s">
        <v>716</v>
      </c>
    </row>
    <row r="116" spans="39:49" ht="12" customHeight="1" thickBot="1" x14ac:dyDescent="0.25">
      <c r="AM116" s="336" t="s">
        <v>716</v>
      </c>
      <c r="AN116" s="335">
        <f t="shared" si="6"/>
        <v>114</v>
      </c>
      <c r="AO116" s="337"/>
      <c r="AP116" s="334" t="str">
        <f>IF(AO116&lt;&gt;"",COUNTIF(AO$1:AO117,"y"),"")</f>
        <v/>
      </c>
      <c r="AQ116" s="326" t="s">
        <v>391</v>
      </c>
      <c r="AR116" s="329"/>
      <c r="AS116" s="329" t="s">
        <v>706</v>
      </c>
      <c r="AU116" s="313" t="s">
        <v>716</v>
      </c>
      <c r="AW116" s="313" t="s">
        <v>716</v>
      </c>
    </row>
    <row r="117" spans="39:49" ht="12" customHeight="1" thickBot="1" x14ac:dyDescent="0.25">
      <c r="AM117" s="336" t="s">
        <v>716</v>
      </c>
      <c r="AN117" s="335">
        <f t="shared" si="6"/>
        <v>115</v>
      </c>
      <c r="AO117" s="337"/>
      <c r="AP117" s="334" t="str">
        <f>IF(AO117&lt;&gt;"",COUNTIF(AO$1:AO118,"y"),"")</f>
        <v/>
      </c>
      <c r="AQ117" s="312" t="s">
        <v>291</v>
      </c>
      <c r="AR117" s="328"/>
      <c r="AS117" s="328" t="s">
        <v>292</v>
      </c>
      <c r="AU117" s="35" t="s">
        <v>677</v>
      </c>
      <c r="AW117" s="35" t="s">
        <v>677</v>
      </c>
    </row>
    <row r="118" spans="39:49" ht="12" customHeight="1" thickBot="1" x14ac:dyDescent="0.25">
      <c r="AM118" s="336" t="s">
        <v>716</v>
      </c>
      <c r="AN118" s="335">
        <f t="shared" si="6"/>
        <v>116</v>
      </c>
      <c r="AO118" s="337"/>
      <c r="AP118" s="334" t="str">
        <f>IF(AO118&lt;&gt;"",COUNTIF(AO$1:AO119,"y"),"")</f>
        <v/>
      </c>
      <c r="AQ118" s="312" t="s">
        <v>339</v>
      </c>
      <c r="AR118" s="328"/>
      <c r="AS118" s="328" t="s">
        <v>340</v>
      </c>
      <c r="AU118" s="35" t="s">
        <v>668</v>
      </c>
      <c r="AW118" s="35" t="s">
        <v>668</v>
      </c>
    </row>
    <row r="119" spans="39:49" ht="12" customHeight="1" thickBot="1" x14ac:dyDescent="0.25">
      <c r="AM119" s="336" t="s">
        <v>716</v>
      </c>
      <c r="AN119" s="335">
        <f t="shared" si="6"/>
        <v>117</v>
      </c>
      <c r="AO119" s="337"/>
      <c r="AP119" s="334" t="str">
        <f>IF(AO119&lt;&gt;"",COUNTIF(AO$1:AO120,"y"),"")</f>
        <v/>
      </c>
      <c r="AQ119" s="312" t="s">
        <v>829</v>
      </c>
      <c r="AR119" s="328"/>
      <c r="AS119" s="328" t="s">
        <v>364</v>
      </c>
      <c r="AU119" s="35" t="s">
        <v>701</v>
      </c>
      <c r="AV119" s="35" t="s">
        <v>700</v>
      </c>
      <c r="AW119" s="35" t="s">
        <v>701</v>
      </c>
    </row>
    <row r="120" spans="39:49" ht="12" customHeight="1" thickBot="1" x14ac:dyDescent="0.25">
      <c r="AM120" s="336" t="s">
        <v>716</v>
      </c>
      <c r="AN120" s="335">
        <f t="shared" si="6"/>
        <v>118</v>
      </c>
      <c r="AO120" s="337"/>
      <c r="AP120" s="334" t="str">
        <f>IF(AO120&lt;&gt;"",COUNTIF(AO$1:AO121,"y"),"")</f>
        <v/>
      </c>
      <c r="AQ120" s="312" t="s">
        <v>368</v>
      </c>
      <c r="AR120" s="328"/>
      <c r="AS120" s="328" t="s">
        <v>58</v>
      </c>
      <c r="AU120" s="35" t="s">
        <v>702</v>
      </c>
      <c r="AW120" s="35" t="s">
        <v>702</v>
      </c>
    </row>
    <row r="121" spans="39:49" ht="12" customHeight="1" thickBot="1" x14ac:dyDescent="0.25">
      <c r="AM121" s="279" t="s">
        <v>775</v>
      </c>
      <c r="AN121" s="335">
        <f t="shared" si="6"/>
        <v>119</v>
      </c>
      <c r="AO121" s="337"/>
      <c r="AP121" s="334" t="str">
        <f>IF(AO121&lt;&gt;"",COUNTIF(AO$1:AO122,"y"),"")</f>
        <v/>
      </c>
      <c r="AQ121" s="343" t="s">
        <v>876</v>
      </c>
    </row>
    <row r="122" spans="39:49" ht="12" customHeight="1" thickBot="1" x14ac:dyDescent="0.25">
      <c r="AM122" s="309" t="s">
        <v>776</v>
      </c>
      <c r="AN122" s="335">
        <f t="shared" si="6"/>
        <v>120</v>
      </c>
      <c r="AO122" s="337"/>
      <c r="AP122" s="334" t="str">
        <f>IF(AO122&lt;&gt;"",COUNTIF(AO$1:AO123,"y"),"")</f>
        <v/>
      </c>
      <c r="AQ122" s="343" t="s">
        <v>876</v>
      </c>
    </row>
    <row r="123" spans="39:49" ht="12" customHeight="1" thickBot="1" x14ac:dyDescent="0.25">
      <c r="AM123" s="336" t="s">
        <v>677</v>
      </c>
      <c r="AN123" s="335">
        <f t="shared" si="6"/>
        <v>121</v>
      </c>
      <c r="AO123" s="337"/>
      <c r="AP123" s="334" t="str">
        <f>IF(AO123&lt;&gt;"",COUNTIF(AO$1:AO124,"y"),"")</f>
        <v/>
      </c>
      <c r="AQ123" s="312" t="s">
        <v>297</v>
      </c>
      <c r="AR123" s="328"/>
      <c r="AS123" s="328" t="s">
        <v>292</v>
      </c>
      <c r="AU123" s="35" t="s">
        <v>677</v>
      </c>
      <c r="AW123" s="35" t="s">
        <v>677</v>
      </c>
    </row>
    <row r="124" spans="39:49" ht="12" customHeight="1" thickBot="1" x14ac:dyDescent="0.25">
      <c r="AM124" s="336" t="s">
        <v>669</v>
      </c>
      <c r="AN124" s="335">
        <f t="shared" si="6"/>
        <v>122</v>
      </c>
      <c r="AO124" s="337"/>
      <c r="AP124" s="334" t="str">
        <f>IF(AO124&lt;&gt;"",COUNTIF(AO$1:AO125,"y"),"")</f>
        <v/>
      </c>
      <c r="AQ124" s="312" t="s">
        <v>335</v>
      </c>
      <c r="AR124" s="328"/>
      <c r="AS124" s="328" t="s">
        <v>336</v>
      </c>
      <c r="AU124" s="35" t="s">
        <v>669</v>
      </c>
      <c r="AW124" s="35" t="s">
        <v>669</v>
      </c>
    </row>
    <row r="125" spans="39:49" ht="12" customHeight="1" thickBot="1" x14ac:dyDescent="0.25">
      <c r="AM125" s="279" t="s">
        <v>698</v>
      </c>
      <c r="AN125" s="335">
        <f t="shared" si="6"/>
        <v>123</v>
      </c>
      <c r="AO125" s="337"/>
      <c r="AP125" s="334" t="str">
        <f>IF(AO125&lt;&gt;"",COUNTIF(AO$1:AO126,"y"),"")</f>
        <v/>
      </c>
      <c r="AQ125" s="343" t="s">
        <v>876</v>
      </c>
    </row>
    <row r="126" spans="39:49" ht="12" customHeight="1" thickBot="1" x14ac:dyDescent="0.25">
      <c r="AM126" s="279" t="s">
        <v>777</v>
      </c>
      <c r="AN126" s="335">
        <f t="shared" si="6"/>
        <v>124</v>
      </c>
      <c r="AO126" s="337"/>
      <c r="AP126" s="334" t="str">
        <f>IF(AO126&lt;&gt;"",COUNTIF(AO$1:AO127,"y"),"")</f>
        <v/>
      </c>
      <c r="AQ126" s="343" t="s">
        <v>876</v>
      </c>
    </row>
    <row r="127" spans="39:49" ht="12" customHeight="1" thickBot="1" x14ac:dyDescent="0.25">
      <c r="AM127" s="336" t="s">
        <v>668</v>
      </c>
      <c r="AN127" s="335">
        <f t="shared" si="6"/>
        <v>125</v>
      </c>
      <c r="AO127" s="337"/>
      <c r="AP127" s="334" t="str">
        <f>IF(AO127&lt;&gt;"",COUNTIF(AO$1:AO128,"y"),"")</f>
        <v/>
      </c>
      <c r="AQ127" s="325" t="s">
        <v>343</v>
      </c>
      <c r="AR127" s="328"/>
      <c r="AS127" s="328" t="s">
        <v>340</v>
      </c>
      <c r="AU127" s="35" t="s">
        <v>668</v>
      </c>
      <c r="AW127" s="35" t="s">
        <v>668</v>
      </c>
    </row>
    <row r="128" spans="39:49" ht="12" customHeight="1" thickBot="1" x14ac:dyDescent="0.25">
      <c r="AM128" s="336" t="s">
        <v>668</v>
      </c>
      <c r="AN128" s="335">
        <f t="shared" si="6"/>
        <v>126</v>
      </c>
      <c r="AO128" s="337"/>
      <c r="AP128" s="334" t="str">
        <f>IF(AO128&lt;&gt;"",COUNTIF(AO$1:AO129,"y"),"")</f>
        <v/>
      </c>
      <c r="AQ128" s="312" t="s">
        <v>348</v>
      </c>
      <c r="AR128" s="328"/>
      <c r="AS128" s="328" t="s">
        <v>340</v>
      </c>
      <c r="AU128" s="35" t="s">
        <v>668</v>
      </c>
      <c r="AW128" s="35" t="s">
        <v>668</v>
      </c>
    </row>
    <row r="129" spans="39:49" ht="12" customHeight="1" thickBot="1" x14ac:dyDescent="0.25">
      <c r="AM129" s="279" t="s">
        <v>778</v>
      </c>
      <c r="AN129" s="335">
        <f t="shared" si="6"/>
        <v>127</v>
      </c>
      <c r="AO129" s="337"/>
      <c r="AP129" s="334" t="str">
        <f>IF(AO129&lt;&gt;"",COUNTIF(AO$1:AO130,"y"),"")</f>
        <v/>
      </c>
      <c r="AQ129" s="343" t="s">
        <v>876</v>
      </c>
    </row>
    <row r="130" spans="39:49" ht="12" customHeight="1" thickBot="1" x14ac:dyDescent="0.25">
      <c r="AM130" s="279" t="s">
        <v>807</v>
      </c>
      <c r="AN130" s="335">
        <f t="shared" si="6"/>
        <v>128</v>
      </c>
      <c r="AO130" s="337"/>
      <c r="AP130" s="334" t="str">
        <f>IF(AO130&lt;&gt;"",COUNTIF(AO$1:AO131,"y"),"")</f>
        <v/>
      </c>
      <c r="AQ130" s="343" t="s">
        <v>876</v>
      </c>
    </row>
    <row r="131" spans="39:49" ht="12" customHeight="1" thickBot="1" x14ac:dyDescent="0.25">
      <c r="AM131" s="336" t="s">
        <v>693</v>
      </c>
      <c r="AN131" s="335">
        <f t="shared" ref="AN131:AN162" si="7">AN130+1</f>
        <v>129</v>
      </c>
      <c r="AO131" s="337"/>
      <c r="AP131" s="334" t="str">
        <f>IF(AO131&lt;&gt;"",COUNTIF(AO$1:AO132,"y"),"")</f>
        <v/>
      </c>
      <c r="AQ131" s="312" t="s">
        <v>201</v>
      </c>
      <c r="AR131" s="328"/>
      <c r="AS131" s="328" t="s">
        <v>252</v>
      </c>
      <c r="AU131" s="35" t="s">
        <v>693</v>
      </c>
      <c r="AW131" s="35" t="s">
        <v>693</v>
      </c>
    </row>
    <row r="132" spans="39:49" ht="12" customHeight="1" thickBot="1" x14ac:dyDescent="0.25">
      <c r="AM132" s="336" t="s">
        <v>674</v>
      </c>
      <c r="AN132" s="335">
        <f t="shared" si="7"/>
        <v>130</v>
      </c>
      <c r="AO132" s="337"/>
      <c r="AP132" s="334" t="str">
        <f>IF(AO132&lt;&gt;"",COUNTIF(AO$1:AO133,"y"),"")</f>
        <v/>
      </c>
      <c r="AQ132" s="323" t="s">
        <v>207</v>
      </c>
      <c r="AR132" s="328"/>
      <c r="AS132" s="328" t="s">
        <v>303</v>
      </c>
      <c r="AU132" s="35" t="s">
        <v>674</v>
      </c>
      <c r="AW132" s="35" t="s">
        <v>674</v>
      </c>
    </row>
    <row r="133" spans="39:49" ht="12" customHeight="1" thickBot="1" x14ac:dyDescent="0.25">
      <c r="AM133" s="279" t="s">
        <v>808</v>
      </c>
      <c r="AN133" s="335">
        <f t="shared" si="7"/>
        <v>131</v>
      </c>
      <c r="AO133" s="337"/>
      <c r="AP133" s="334" t="str">
        <f>IF(AO133&lt;&gt;"",COUNTIF(AO$1:AO134,"y"),"")</f>
        <v/>
      </c>
      <c r="AQ133" s="343" t="s">
        <v>876</v>
      </c>
    </row>
    <row r="134" spans="39:49" ht="12" customHeight="1" thickBot="1" x14ac:dyDescent="0.25">
      <c r="AM134" s="279" t="s">
        <v>809</v>
      </c>
      <c r="AN134" s="335">
        <f t="shared" si="7"/>
        <v>132</v>
      </c>
      <c r="AO134" s="337"/>
      <c r="AP134" s="334" t="str">
        <f>IF(AO134&lt;&gt;"",COUNTIF(AO$1:AO135,"y"),"")</f>
        <v/>
      </c>
      <c r="AQ134" s="343" t="s">
        <v>876</v>
      </c>
    </row>
    <row r="135" spans="39:49" ht="12" customHeight="1" thickBot="1" x14ac:dyDescent="0.25">
      <c r="AM135" s="279" t="s">
        <v>810</v>
      </c>
      <c r="AN135" s="335">
        <f t="shared" si="7"/>
        <v>133</v>
      </c>
      <c r="AO135" s="337"/>
      <c r="AP135" s="334" t="str">
        <f>IF(AO135&lt;&gt;"",COUNTIF(AO$1:AO136,"y"),"")</f>
        <v/>
      </c>
      <c r="AQ135" s="343" t="s">
        <v>876</v>
      </c>
    </row>
    <row r="136" spans="39:49" ht="12" customHeight="1" thickBot="1" x14ac:dyDescent="0.25">
      <c r="AM136" s="279" t="s">
        <v>811</v>
      </c>
      <c r="AN136" s="335">
        <f t="shared" si="7"/>
        <v>134</v>
      </c>
      <c r="AO136" s="337"/>
      <c r="AP136" s="334" t="str">
        <f>IF(AO136&lt;&gt;"",COUNTIF(AO$1:AO137,"y"),"")</f>
        <v/>
      </c>
      <c r="AQ136" s="343" t="s">
        <v>876</v>
      </c>
    </row>
    <row r="137" spans="39:49" ht="12" customHeight="1" thickBot="1" x14ac:dyDescent="0.25">
      <c r="AM137" s="279" t="s">
        <v>779</v>
      </c>
      <c r="AN137" s="335">
        <f t="shared" si="7"/>
        <v>135</v>
      </c>
      <c r="AO137" s="337"/>
      <c r="AP137" s="334" t="str">
        <f>IF(AO137&lt;&gt;"",COUNTIF(AO$1:AO138,"y"),"")</f>
        <v/>
      </c>
      <c r="AQ137" s="343" t="s">
        <v>876</v>
      </c>
    </row>
    <row r="138" spans="39:49" ht="12" customHeight="1" thickBot="1" x14ac:dyDescent="0.25">
      <c r="AM138" s="279" t="s">
        <v>780</v>
      </c>
      <c r="AN138" s="335">
        <f t="shared" si="7"/>
        <v>136</v>
      </c>
      <c r="AO138" s="337"/>
      <c r="AP138" s="334" t="str">
        <f>IF(AO138&lt;&gt;"",COUNTIF(AO$1:AO139,"y"),"")</f>
        <v/>
      </c>
      <c r="AQ138" s="343" t="s">
        <v>876</v>
      </c>
    </row>
    <row r="139" spans="39:49" ht="12" customHeight="1" thickBot="1" x14ac:dyDescent="0.25">
      <c r="AM139" s="336" t="s">
        <v>703</v>
      </c>
      <c r="AN139" s="335">
        <f t="shared" si="7"/>
        <v>137</v>
      </c>
      <c r="AO139" s="337"/>
      <c r="AP139" s="334" t="str">
        <f>IF(AO139&lt;&gt;"",COUNTIF(AO$1:AO140,"y"),"")</f>
        <v/>
      </c>
      <c r="AQ139" s="312" t="s">
        <v>222</v>
      </c>
      <c r="AR139" s="328"/>
      <c r="AS139" s="328" t="s">
        <v>58</v>
      </c>
      <c r="AU139" s="35" t="s">
        <v>703</v>
      </c>
      <c r="AW139" s="35" t="s">
        <v>703</v>
      </c>
    </row>
    <row r="140" spans="39:49" ht="12" customHeight="1" thickBot="1" x14ac:dyDescent="0.25">
      <c r="AM140" s="336" t="s">
        <v>701</v>
      </c>
      <c r="AN140" s="335">
        <f t="shared" si="7"/>
        <v>138</v>
      </c>
      <c r="AO140" s="337"/>
      <c r="AP140" s="334" t="str">
        <f>IF(AO140&lt;&gt;"",COUNTIF(AO$1:AO141,"y"),"")</f>
        <v/>
      </c>
      <c r="AQ140" s="312" t="s">
        <v>371</v>
      </c>
      <c r="AR140" s="328"/>
      <c r="AS140" s="328" t="s">
        <v>58</v>
      </c>
      <c r="AU140" s="35" t="s">
        <v>701</v>
      </c>
      <c r="AW140" s="35" t="s">
        <v>701</v>
      </c>
    </row>
    <row r="141" spans="39:49" ht="12" customHeight="1" thickBot="1" x14ac:dyDescent="0.25">
      <c r="AM141" s="336" t="s">
        <v>702</v>
      </c>
      <c r="AN141" s="335">
        <f t="shared" si="7"/>
        <v>139</v>
      </c>
      <c r="AO141" s="337"/>
      <c r="AP141" s="334" t="str">
        <f>IF(AO141&lt;&gt;"",COUNTIF(AO$1:AO142,"y"),"")</f>
        <v/>
      </c>
      <c r="AQ141" s="312" t="s">
        <v>377</v>
      </c>
      <c r="AR141" s="328"/>
      <c r="AS141" s="328" t="s">
        <v>58</v>
      </c>
      <c r="AU141" s="35" t="s">
        <v>702</v>
      </c>
      <c r="AW141" s="35" t="s">
        <v>702</v>
      </c>
    </row>
    <row r="142" spans="39:49" ht="12" customHeight="1" thickBot="1" x14ac:dyDescent="0.25">
      <c r="AM142" s="279" t="s">
        <v>781</v>
      </c>
      <c r="AN142" s="335">
        <f t="shared" si="7"/>
        <v>140</v>
      </c>
      <c r="AO142" s="337"/>
      <c r="AP142" s="334" t="str">
        <f>IF(AO142&lt;&gt;"",COUNTIF(AO$1:AO143,"y"),"")</f>
        <v/>
      </c>
      <c r="AQ142" s="343" t="s">
        <v>876</v>
      </c>
    </row>
    <row r="143" spans="39:49" ht="12" customHeight="1" thickBot="1" x14ac:dyDescent="0.25">
      <c r="AM143" s="279"/>
      <c r="AN143" s="335">
        <f t="shared" si="7"/>
        <v>141</v>
      </c>
      <c r="AO143" s="337"/>
      <c r="AP143" s="334" t="str">
        <f>IF(AO143&lt;&gt;"",COUNTIF(AO$1:AO144,"y"),"")</f>
        <v/>
      </c>
      <c r="AQ143" s="343" t="s">
        <v>876</v>
      </c>
      <c r="AR143" s="48"/>
      <c r="AS143" s="46"/>
    </row>
    <row r="144" spans="39:49" ht="12" customHeight="1" thickBot="1" x14ac:dyDescent="0.25">
      <c r="AM144" s="279"/>
      <c r="AN144" s="335">
        <f t="shared" si="7"/>
        <v>142</v>
      </c>
      <c r="AO144" s="337"/>
      <c r="AP144" s="334" t="str">
        <f>IF(AO144&lt;&gt;"",COUNTIF(AO$1:AO145,"y"),"")</f>
        <v/>
      </c>
      <c r="AQ144" s="343" t="s">
        <v>876</v>
      </c>
      <c r="AR144" s="48"/>
      <c r="AS144" s="46"/>
    </row>
    <row r="145" spans="39:48" ht="12" customHeight="1" thickBot="1" x14ac:dyDescent="0.25">
      <c r="AM145" s="279"/>
      <c r="AN145" s="335">
        <f t="shared" si="7"/>
        <v>143</v>
      </c>
      <c r="AO145" s="337"/>
      <c r="AP145" s="334" t="str">
        <f>IF(AO145&lt;&gt;"",COUNTIF(AO$1:AO146,"y"),"")</f>
        <v/>
      </c>
      <c r="AQ145" s="343" t="s">
        <v>876</v>
      </c>
      <c r="AR145" s="48"/>
      <c r="AS145" s="46"/>
    </row>
    <row r="146" spans="39:48" ht="12" customHeight="1" thickBot="1" x14ac:dyDescent="0.25">
      <c r="AM146" s="279"/>
      <c r="AN146" s="335">
        <f t="shared" si="7"/>
        <v>144</v>
      </c>
      <c r="AO146" s="337"/>
      <c r="AP146" s="334" t="str">
        <f>IF(AO146&lt;&gt;"",COUNTIF(AO$1:AO147,"y"),"")</f>
        <v/>
      </c>
      <c r="AQ146" s="343" t="s">
        <v>876</v>
      </c>
      <c r="AR146" s="48"/>
      <c r="AS146" s="46"/>
    </row>
    <row r="147" spans="39:48" ht="12" customHeight="1" thickBot="1" x14ac:dyDescent="0.25">
      <c r="AM147" s="279"/>
      <c r="AN147" s="335">
        <f t="shared" si="7"/>
        <v>145</v>
      </c>
      <c r="AO147" s="337"/>
      <c r="AP147" s="334" t="str">
        <f>IF(AO147&lt;&gt;"",COUNTIF(AO$1:AO148,"y"),"")</f>
        <v/>
      </c>
      <c r="AQ147" s="343" t="s">
        <v>876</v>
      </c>
      <c r="AR147" s="48"/>
      <c r="AS147" s="46"/>
    </row>
    <row r="148" spans="39:48" ht="12" customHeight="1" thickBot="1" x14ac:dyDescent="0.25">
      <c r="AM148" s="279"/>
      <c r="AN148" s="335">
        <f t="shared" si="7"/>
        <v>146</v>
      </c>
      <c r="AO148" s="337"/>
      <c r="AP148" s="334" t="str">
        <f>IF(AO148&lt;&gt;"",COUNTIF(AO$1:AO149,"y"),"")</f>
        <v/>
      </c>
      <c r="AQ148" s="343" t="s">
        <v>876</v>
      </c>
      <c r="AR148" s="48"/>
      <c r="AS148" s="46"/>
    </row>
    <row r="149" spans="39:48" ht="12" customHeight="1" thickBot="1" x14ac:dyDescent="0.25">
      <c r="AM149" s="279"/>
      <c r="AN149" s="335">
        <f t="shared" si="7"/>
        <v>147</v>
      </c>
      <c r="AO149" s="337"/>
      <c r="AP149" s="334" t="str">
        <f>IF(AO149&lt;&gt;"",COUNTIF(AO$1:AO150,"y"),"")</f>
        <v/>
      </c>
      <c r="AQ149" s="343" t="s">
        <v>876</v>
      </c>
      <c r="AR149" s="48"/>
      <c r="AS149" s="46"/>
    </row>
    <row r="150" spans="39:48" ht="12" customHeight="1" thickBot="1" x14ac:dyDescent="0.25">
      <c r="AM150" s="279"/>
      <c r="AN150" s="335">
        <f t="shared" si="7"/>
        <v>148</v>
      </c>
      <c r="AO150" s="337"/>
      <c r="AP150" s="334" t="str">
        <f>IF(AO150&lt;&gt;"",COUNTIF(AO$1:AO151,"y"),"")</f>
        <v/>
      </c>
      <c r="AQ150" s="343" t="s">
        <v>876</v>
      </c>
      <c r="AR150" s="48"/>
      <c r="AS150" s="46"/>
    </row>
    <row r="151" spans="39:48" ht="12" customHeight="1" thickBot="1" x14ac:dyDescent="0.25">
      <c r="AM151" s="279"/>
      <c r="AN151" s="335">
        <f t="shared" si="7"/>
        <v>149</v>
      </c>
      <c r="AO151" s="337"/>
      <c r="AP151" s="334" t="str">
        <f>IF(AO151&lt;&gt;"",COUNTIF(AO$1:AO152,"y"),"")</f>
        <v/>
      </c>
      <c r="AQ151" s="343" t="s">
        <v>876</v>
      </c>
      <c r="AR151" s="48"/>
      <c r="AS151" s="46"/>
    </row>
    <row r="152" spans="39:48" ht="12" customHeight="1" thickBot="1" x14ac:dyDescent="0.25">
      <c r="AM152" s="279"/>
      <c r="AN152" s="335">
        <f t="shared" si="7"/>
        <v>150</v>
      </c>
      <c r="AO152" s="337"/>
      <c r="AP152" s="334" t="str">
        <f>IF(AO152&lt;&gt;"",COUNTIF(AO$1:AO153,"y"),"")</f>
        <v/>
      </c>
      <c r="AQ152" s="343" t="s">
        <v>876</v>
      </c>
      <c r="AR152" s="48"/>
      <c r="AS152" s="330"/>
    </row>
    <row r="153" spans="39:48" ht="12" customHeight="1" thickBot="1" x14ac:dyDescent="0.25">
      <c r="AM153" s="279"/>
      <c r="AN153" s="335">
        <f t="shared" si="7"/>
        <v>151</v>
      </c>
      <c r="AO153" s="337"/>
      <c r="AP153" s="334" t="str">
        <f>IF(AO153&lt;&gt;"",COUNTIF(AO$1:AO154,"y"),"")</f>
        <v/>
      </c>
      <c r="AQ153" s="343" t="s">
        <v>876</v>
      </c>
      <c r="AR153" s="48"/>
      <c r="AS153" s="330"/>
    </row>
    <row r="154" spans="39:48" ht="12" customHeight="1" thickBot="1" x14ac:dyDescent="0.25">
      <c r="AM154" s="279"/>
      <c r="AN154" s="335">
        <f t="shared" si="7"/>
        <v>152</v>
      </c>
      <c r="AO154" s="337"/>
      <c r="AP154" s="334" t="str">
        <f>IF(AO154&lt;&gt;"",COUNTIF(AO$1:AO155,"y"),"")</f>
        <v/>
      </c>
      <c r="AQ154" s="343" t="s">
        <v>876</v>
      </c>
      <c r="AR154" s="330"/>
      <c r="AS154" s="330"/>
    </row>
    <row r="155" spans="39:48" ht="12" customHeight="1" thickBot="1" x14ac:dyDescent="0.25">
      <c r="AM155" s="279"/>
      <c r="AN155" s="335">
        <f t="shared" si="7"/>
        <v>153</v>
      </c>
      <c r="AO155" s="337"/>
      <c r="AP155" s="334" t="str">
        <f>IF(AO155&lt;&gt;"",COUNTIF(AO$1:AO156,"y"),"")</f>
        <v/>
      </c>
      <c r="AQ155" s="343" t="s">
        <v>876</v>
      </c>
      <c r="AR155" s="330"/>
      <c r="AS155" s="330"/>
    </row>
    <row r="156" spans="39:48" ht="12" customHeight="1" thickBot="1" x14ac:dyDescent="0.25">
      <c r="AM156" s="279"/>
      <c r="AN156" s="335">
        <f t="shared" si="7"/>
        <v>154</v>
      </c>
      <c r="AO156" s="337"/>
      <c r="AP156" s="334" t="str">
        <f>IF(AO156&lt;&gt;"",COUNTIF(AO$1:AO157,"y"),"")</f>
        <v/>
      </c>
      <c r="AQ156" s="343" t="s">
        <v>876</v>
      </c>
      <c r="AR156" s="330"/>
      <c r="AS156" s="330"/>
    </row>
    <row r="157" spans="39:48" ht="12" customHeight="1" thickBot="1" x14ac:dyDescent="0.25">
      <c r="AM157" s="279"/>
      <c r="AN157" s="335">
        <f t="shared" si="7"/>
        <v>155</v>
      </c>
      <c r="AO157" s="337"/>
      <c r="AP157" s="334" t="str">
        <f>IF(AO157&lt;&gt;"",COUNTIF(AO$1:AO158,"y"),"")</f>
        <v/>
      </c>
      <c r="AQ157" s="343" t="s">
        <v>876</v>
      </c>
      <c r="AR157" s="46"/>
      <c r="AS157" s="46"/>
      <c r="AU157" s="195"/>
      <c r="AV157" s="195"/>
    </row>
    <row r="158" spans="39:48" ht="12" customHeight="1" thickBot="1" x14ac:dyDescent="0.25">
      <c r="AM158" s="279"/>
      <c r="AN158" s="335">
        <f t="shared" si="7"/>
        <v>156</v>
      </c>
      <c r="AO158" s="337"/>
      <c r="AP158" s="334" t="str">
        <f>IF(AO158&lt;&gt;"",COUNTIF(AO$1:AO159,"y"),"")</f>
        <v/>
      </c>
      <c r="AQ158" s="343" t="s">
        <v>876</v>
      </c>
      <c r="AR158" s="195"/>
      <c r="AS158" s="195"/>
      <c r="AU158" s="195"/>
      <c r="AV158" s="195"/>
    </row>
    <row r="159" spans="39:48" ht="12" customHeight="1" thickBot="1" x14ac:dyDescent="0.25">
      <c r="AM159" s="279"/>
      <c r="AN159" s="335">
        <f t="shared" si="7"/>
        <v>157</v>
      </c>
      <c r="AO159" s="337"/>
      <c r="AP159" s="334" t="str">
        <f>IF(AO159&lt;&gt;"",COUNTIF(AO$1:AO160,"y"),"")</f>
        <v/>
      </c>
      <c r="AQ159" s="343" t="s">
        <v>876</v>
      </c>
    </row>
    <row r="160" spans="39:48" ht="12" customHeight="1" thickBot="1" x14ac:dyDescent="0.25">
      <c r="AM160" s="279"/>
      <c r="AN160" s="335">
        <f t="shared" si="7"/>
        <v>158</v>
      </c>
      <c r="AO160" s="337"/>
      <c r="AP160" s="334" t="str">
        <f>IF(AO160&lt;&gt;"",COUNTIF(AO$1:AO161,"y"),"")</f>
        <v/>
      </c>
      <c r="AQ160" s="343" t="s">
        <v>876</v>
      </c>
    </row>
    <row r="161" spans="39:49" ht="12" customHeight="1" thickBot="1" x14ac:dyDescent="0.25">
      <c r="AM161" s="279"/>
      <c r="AN161" s="335">
        <f t="shared" si="7"/>
        <v>159</v>
      </c>
      <c r="AO161" s="337"/>
      <c r="AP161" s="334" t="str">
        <f>IF(AO161&lt;&gt;"",COUNTIF(AO$1:AO162,"y"),"")</f>
        <v/>
      </c>
      <c r="AQ161" s="343" t="s">
        <v>876</v>
      </c>
    </row>
    <row r="162" spans="39:49" ht="12" customHeight="1" thickBot="1" x14ac:dyDescent="0.25">
      <c r="AM162" s="279"/>
      <c r="AN162" s="335">
        <f t="shared" si="7"/>
        <v>160</v>
      </c>
      <c r="AO162" s="337"/>
      <c r="AP162" s="334" t="str">
        <f>IF(AO162&lt;&gt;"",COUNTIF(AO$1:AO163,"y"),"")</f>
        <v/>
      </c>
      <c r="AQ162" s="343" t="s">
        <v>876</v>
      </c>
    </row>
    <row r="163" spans="39:49" ht="12" customHeight="1" thickBot="1" x14ac:dyDescent="0.25">
      <c r="AM163" s="279"/>
      <c r="AN163" s="335">
        <f t="shared" ref="AN163:AN171" si="8">AN162+1</f>
        <v>161</v>
      </c>
      <c r="AO163" s="337"/>
      <c r="AP163" s="334" t="str">
        <f>IF(AO163&lt;&gt;"",COUNTIF(AO$1:AO164,"y"),"")</f>
        <v/>
      </c>
      <c r="AQ163" s="343" t="s">
        <v>876</v>
      </c>
    </row>
    <row r="164" spans="39:49" ht="12" customHeight="1" thickBot="1" x14ac:dyDescent="0.25">
      <c r="AM164" s="279"/>
      <c r="AN164" s="335">
        <f t="shared" si="8"/>
        <v>162</v>
      </c>
      <c r="AO164" s="337"/>
      <c r="AP164" s="334" t="str">
        <f>IF(AO164&lt;&gt;"",COUNTIF(AO$1:AO165,"y"),"")</f>
        <v/>
      </c>
      <c r="AQ164" s="343" t="s">
        <v>876</v>
      </c>
    </row>
    <row r="165" spans="39:49" ht="12" customHeight="1" thickBot="1" x14ac:dyDescent="0.25">
      <c r="AM165" s="279"/>
      <c r="AN165" s="335">
        <f t="shared" si="8"/>
        <v>163</v>
      </c>
      <c r="AO165" s="337"/>
      <c r="AP165" s="334" t="str">
        <f>IF(AO165&lt;&gt;"",COUNTIF(AO$1:AO166,"y"),"")</f>
        <v/>
      </c>
      <c r="AQ165" s="343" t="s">
        <v>876</v>
      </c>
    </row>
    <row r="166" spans="39:49" ht="12" customHeight="1" thickBot="1" x14ac:dyDescent="0.25">
      <c r="AM166" s="279"/>
      <c r="AN166" s="335">
        <f t="shared" si="8"/>
        <v>164</v>
      </c>
      <c r="AO166" s="337"/>
      <c r="AP166" s="334" t="str">
        <f>IF(AO166&lt;&gt;"",COUNTIF(AO$1:AO167,"y"),"")</f>
        <v/>
      </c>
      <c r="AQ166" s="343" t="s">
        <v>876</v>
      </c>
    </row>
    <row r="167" spans="39:49" ht="12" customHeight="1" thickBot="1" x14ac:dyDescent="0.25">
      <c r="AM167" s="279"/>
      <c r="AN167" s="335">
        <f t="shared" si="8"/>
        <v>165</v>
      </c>
      <c r="AO167" s="337"/>
      <c r="AP167" s="334" t="str">
        <f>IF(AO167&lt;&gt;"",COUNTIF(AO$1:AO168,"y"),"")</f>
        <v/>
      </c>
      <c r="AQ167" s="343" t="s">
        <v>876</v>
      </c>
    </row>
    <row r="168" spans="39:49" ht="12" customHeight="1" thickBot="1" x14ac:dyDescent="0.25">
      <c r="AM168" s="279"/>
      <c r="AN168" s="335">
        <f t="shared" si="8"/>
        <v>166</v>
      </c>
      <c r="AO168" s="337"/>
      <c r="AP168" s="334" t="str">
        <f>IF(AO168&lt;&gt;"",COUNTIF(AO$1:AO169,"y"),"")</f>
        <v/>
      </c>
      <c r="AQ168" s="343" t="s">
        <v>876</v>
      </c>
    </row>
    <row r="169" spans="39:49" ht="12" customHeight="1" thickBot="1" x14ac:dyDescent="0.25">
      <c r="AM169" s="279"/>
      <c r="AN169" s="335">
        <f t="shared" si="8"/>
        <v>167</v>
      </c>
      <c r="AO169" s="337"/>
      <c r="AP169" s="334" t="str">
        <f>IF(AO169&lt;&gt;"",COUNTIF(AO$1:AO170,"y"),"")</f>
        <v/>
      </c>
      <c r="AQ169" s="343" t="s">
        <v>876</v>
      </c>
    </row>
    <row r="170" spans="39:49" ht="12" customHeight="1" thickBot="1" x14ac:dyDescent="0.25">
      <c r="AM170" s="279"/>
      <c r="AN170" s="335">
        <f t="shared" si="8"/>
        <v>168</v>
      </c>
      <c r="AO170" s="337"/>
      <c r="AP170" s="334" t="str">
        <f>IF(AO170&lt;&gt;"",COUNTIF(AO$1:AO171,"y"),"")</f>
        <v/>
      </c>
      <c r="AQ170" s="343" t="s">
        <v>876</v>
      </c>
    </row>
    <row r="171" spans="39:49" ht="12" customHeight="1" thickBot="1" x14ac:dyDescent="0.25">
      <c r="AM171" s="279"/>
      <c r="AN171" s="335">
        <f t="shared" si="8"/>
        <v>169</v>
      </c>
      <c r="AO171" s="337"/>
      <c r="AP171" s="334" t="str">
        <f>IF(AO171&lt;&gt;"",COUNTIF(AO$1:AO172,"y"),"")</f>
        <v/>
      </c>
      <c r="AQ171" s="343" t="s">
        <v>876</v>
      </c>
    </row>
    <row r="172" spans="39:49" ht="12" customHeight="1" thickBot="1" x14ac:dyDescent="0.25">
      <c r="AM172" s="336"/>
      <c r="AN172" s="335"/>
      <c r="AO172" s="337"/>
      <c r="AP172" s="334"/>
      <c r="AQ172" s="343" t="s">
        <v>876</v>
      </c>
      <c r="AR172" s="328"/>
      <c r="AS172" s="328"/>
      <c r="AW172" s="35"/>
    </row>
    <row r="173" spans="39:49" ht="12" customHeight="1" thickBot="1" x14ac:dyDescent="0.25">
      <c r="AM173" s="279"/>
      <c r="AN173" s="335">
        <f>AN172+1</f>
        <v>1</v>
      </c>
      <c r="AO173" s="337"/>
      <c r="AP173" s="334" t="str">
        <f>IF(AO173&lt;&gt;"",COUNTIF(AO$1:AO174,"y"),"")</f>
        <v/>
      </c>
      <c r="AQ173" s="343" t="s">
        <v>876</v>
      </c>
    </row>
    <row r="174" spans="39:49" ht="12" customHeight="1" thickBot="1" x14ac:dyDescent="0.25">
      <c r="AM174" s="279"/>
      <c r="AN174" s="335">
        <f>AN173+1</f>
        <v>2</v>
      </c>
      <c r="AO174" s="337"/>
      <c r="AP174" s="334" t="str">
        <f>IF(AO174&lt;&gt;"",COUNTIF(AO$1:AO175,"y"),"")</f>
        <v/>
      </c>
      <c r="AQ174" s="343" t="s">
        <v>876</v>
      </c>
    </row>
    <row r="175" spans="39:49" ht="12" customHeight="1" thickBot="1" x14ac:dyDescent="0.25">
      <c r="AM175" s="336"/>
      <c r="AN175" s="335"/>
      <c r="AO175" s="337"/>
      <c r="AP175" s="334"/>
      <c r="AQ175" s="343" t="s">
        <v>876</v>
      </c>
      <c r="AR175" s="328"/>
      <c r="AS175" s="328"/>
      <c r="AW175" s="35"/>
    </row>
    <row r="176" spans="39:49" ht="12" customHeight="1" thickBot="1" x14ac:dyDescent="0.25">
      <c r="AM176" s="279"/>
      <c r="AN176" s="335"/>
      <c r="AO176" s="337"/>
      <c r="AP176" s="334"/>
      <c r="AQ176" s="343" t="s">
        <v>876</v>
      </c>
    </row>
  </sheetData>
  <sortState ref="AI28:AJ31">
    <sortCondition ref="AJ28"/>
  </sortState>
  <mergeCells count="33">
    <mergeCell ref="P2:P13"/>
    <mergeCell ref="AG60:AK60"/>
    <mergeCell ref="AG61:AK61"/>
    <mergeCell ref="AG62:AK62"/>
    <mergeCell ref="AG28:AG31"/>
    <mergeCell ref="P22:P31"/>
    <mergeCell ref="AG35:AG38"/>
    <mergeCell ref="B50:B57"/>
    <mergeCell ref="H50:H57"/>
    <mergeCell ref="X51:X56"/>
    <mergeCell ref="P55:P61"/>
    <mergeCell ref="AG39:AG42"/>
    <mergeCell ref="AG43:AG46"/>
    <mergeCell ref="H43:H49"/>
    <mergeCell ref="X43:X50"/>
    <mergeCell ref="P44:P54"/>
    <mergeCell ref="AG47:AG59"/>
    <mergeCell ref="P1:AB1"/>
    <mergeCell ref="AG1:AK1"/>
    <mergeCell ref="B2:B15"/>
    <mergeCell ref="H2:H26"/>
    <mergeCell ref="X2:X26"/>
    <mergeCell ref="AG2:AG27"/>
    <mergeCell ref="P14:P21"/>
    <mergeCell ref="B16:B20"/>
    <mergeCell ref="B21:B25"/>
    <mergeCell ref="B26:B31"/>
    <mergeCell ref="H27:H42"/>
    <mergeCell ref="X27:X42"/>
    <mergeCell ref="B32:B39"/>
    <mergeCell ref="P32:P36"/>
    <mergeCell ref="P37:P43"/>
    <mergeCell ref="B40:B49"/>
  </mergeCells>
  <phoneticPr fontId="0" type="noConversion"/>
  <printOptions gridLines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&amp;L&amp;G&amp;R&amp;8Document: &amp;F, &amp;A
Print Date: &amp;D
Page &amp;P of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FIRST VERSION</vt:lpstr>
      <vt:lpstr>RELATIONSHIPS</vt:lpstr>
      <vt:lpstr>SECOND VERSION</vt:lpstr>
      <vt:lpstr>Risk codes lookup table</vt:lpstr>
      <vt:lpstr>'FIRST VERSION'!Print_Area</vt:lpstr>
      <vt:lpstr>RELATIONSHIPS!Print_Area</vt:lpstr>
      <vt:lpstr>'SECOND VERSION'!Print_Area</vt:lpstr>
    </vt:vector>
  </TitlesOfParts>
  <Company>RMIT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Laming</dc:creator>
  <cp:lastModifiedBy>Madeleine</cp:lastModifiedBy>
  <cp:lastPrinted>2012-05-22T00:58:39Z</cp:lastPrinted>
  <dcterms:created xsi:type="dcterms:W3CDTF">2004-11-07T22:49:04Z</dcterms:created>
  <dcterms:modified xsi:type="dcterms:W3CDTF">2012-05-29T15:38:50Z</dcterms:modified>
</cp:coreProperties>
</file>